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5715" windowHeight="2895"/>
  </bookViews>
  <sheets>
    <sheet name="Test" sheetId="7" r:id="rId1"/>
  </sheets>
  <calcPr calcId="125725"/>
</workbook>
</file>

<file path=xl/calcChain.xml><?xml version="1.0" encoding="utf-8"?>
<calcChain xmlns="http://schemas.openxmlformats.org/spreadsheetml/2006/main">
  <c r="V8" i="7"/>
  <c r="V9"/>
  <c r="F61"/>
  <c r="G61" s="1"/>
  <c r="F56"/>
  <c r="V22"/>
  <c r="V21"/>
  <c r="V20"/>
  <c r="V19"/>
  <c r="V18"/>
  <c r="V17"/>
  <c r="V16"/>
  <c r="V15"/>
  <c r="V14"/>
  <c r="V13"/>
  <c r="V12"/>
  <c r="V11"/>
  <c r="V10"/>
  <c r="F71"/>
  <c r="G71" s="1"/>
  <c r="F82"/>
  <c r="G82" s="1"/>
  <c r="F51"/>
  <c r="G51" s="1"/>
  <c r="F31"/>
  <c r="G31" s="1"/>
  <c r="F76"/>
  <c r="G76" s="1"/>
  <c r="F66"/>
  <c r="G66" s="1"/>
  <c r="F41"/>
  <c r="G41" s="1"/>
  <c r="F36"/>
  <c r="G36" s="1"/>
  <c r="F26"/>
  <c r="G26" s="1"/>
  <c r="E44"/>
  <c r="D19"/>
  <c r="F9" l="1"/>
  <c r="F46"/>
  <c r="G46" s="1"/>
  <c r="E19"/>
  <c r="D24"/>
  <c r="G56"/>
  <c r="F44"/>
  <c r="F15"/>
  <c r="G15" s="1"/>
  <c r="G9" l="1"/>
  <c r="N8" s="1"/>
  <c r="L6"/>
  <c r="F21"/>
  <c r="G21" l="1"/>
  <c r="K2" s="1"/>
  <c r="N6"/>
  <c r="N10" l="1"/>
</calcChain>
</file>

<file path=xl/sharedStrings.xml><?xml version="1.0" encoding="utf-8"?>
<sst xmlns="http://schemas.openxmlformats.org/spreadsheetml/2006/main" count="70" uniqueCount="68">
  <si>
    <t>Shuma</t>
  </si>
  <si>
    <t>Pershkrimi</t>
  </si>
  <si>
    <t>Sheno formulen qe ben numrimin e tekstit "Kohe e bukur"</t>
  </si>
  <si>
    <t>Kohe e bukur</t>
  </si>
  <si>
    <t>Sasia</t>
  </si>
  <si>
    <t>qmimi</t>
  </si>
  <si>
    <t>shuma</t>
  </si>
  <si>
    <t>tvsh</t>
  </si>
  <si>
    <t>Bej mbledhjen e ketyre dy qelulave</t>
  </si>
  <si>
    <t>Qendra Kompetences</t>
  </si>
  <si>
    <t>Permes formules vendos 6 shkronjat e para te shprehjes "Qendra Kompetences"</t>
  </si>
  <si>
    <t>Gjej mesataren per numrat qe gjinden ne bashksin e me poshtme</t>
  </si>
  <si>
    <t>Numroj numrat"2"ne bashksin e me poshtme</t>
  </si>
  <si>
    <t>Gabim</t>
  </si>
  <si>
    <t>Ne rregull</t>
  </si>
  <si>
    <t>Numri i pikve</t>
  </si>
  <si>
    <t>Mbledh vetem numrat "2" ne bashksin e me poshtme</t>
  </si>
  <si>
    <t>Sipas te dhenave gjej Rabatin e lejuar prej 5%</t>
  </si>
  <si>
    <t>Qmimi</t>
  </si>
  <si>
    <t>Rabati</t>
  </si>
  <si>
    <t>CocaCola</t>
  </si>
  <si>
    <t>Nota</t>
  </si>
  <si>
    <t>Emri dhe mbiemri</t>
  </si>
  <si>
    <t>Nese keni ndonje koment per profesorin ose lenden sheno me posht</t>
  </si>
  <si>
    <t>Sheno ketu</t>
  </si>
  <si>
    <t>Cila formul e me poshtme ka te bej me funksionin IF?</t>
  </si>
  <si>
    <t>a. =IF("YES","NO", A2&lt;5)</t>
  </si>
  <si>
    <t>b. =IF(A2&lt;5,"YES","NO)</t>
  </si>
  <si>
    <t>c. =IF(5&lt;A2,"YES","NO")</t>
  </si>
  <si>
    <t>Per qfar sherben opsioni Format-Row height..(qe shifet ne foto)</t>
  </si>
  <si>
    <t>b.per zgjerimin ose ngushtimin e kolones</t>
  </si>
  <si>
    <t>c.per zgjerimin ose ngushtimin e rreshtit</t>
  </si>
  <si>
    <t>a. per zgjerimin ose ngushtimin e qelules</t>
  </si>
  <si>
    <t>a. Per formatizimin e tekstit</t>
  </si>
  <si>
    <t>b.Per formatizimin e numrave</t>
  </si>
  <si>
    <t>c.Per formatizimin e tekstit te numrave</t>
  </si>
  <si>
    <t>Cilat nga menyt ne foton e me poshtme mban opsionin per kthimin e tekstit 90 shkall</t>
  </si>
  <si>
    <t>Kujdes sheno fjalen sakt siq e shef ne meny!</t>
  </si>
  <si>
    <t>Cilat nga menyt ne foton e me poshtme mban opsionin perkufizimin e qelulave?</t>
  </si>
  <si>
    <t>1-20,  21-34,   35-48,   49-58.   59-65</t>
  </si>
  <si>
    <t>PROF: BLERIM MORINA                                     TEST NGA MS EXCEL 2007</t>
  </si>
  <si>
    <t>Pyetja 15</t>
  </si>
  <si>
    <t>Pyetja 14</t>
  </si>
  <si>
    <t>Pyetja13</t>
  </si>
  <si>
    <t>Pyetja 12</t>
  </si>
  <si>
    <t>Pyetja 11</t>
  </si>
  <si>
    <t>Pyetja 10</t>
  </si>
  <si>
    <t>Pyetja 9</t>
  </si>
  <si>
    <t>Pyetja 8</t>
  </si>
  <si>
    <t>Pyetja 7</t>
  </si>
  <si>
    <t>Pyetja 6</t>
  </si>
  <si>
    <t>Pyetja 5</t>
  </si>
  <si>
    <t>Pyetja 4</t>
  </si>
  <si>
    <t>Pyetja 1</t>
  </si>
  <si>
    <t>Pyetja 2</t>
  </si>
  <si>
    <t>Pyetja 3</t>
  </si>
  <si>
    <t>Tabela e rezultateve</t>
  </si>
  <si>
    <t>Si gjindet Tvsh me normen 16% per vlerat e me poshtme?</t>
  </si>
  <si>
    <t>Per qfar sherben nenmenya Namber..(qe shifet ne foto)</t>
  </si>
  <si>
    <t>Ju lutem klikoni me posht per te japur tri mendime e juaja per programet e me poshtme, se per qfar na duhen ata ne jeten e perditshme</t>
  </si>
  <si>
    <t>Per qfar na duhet ne MS Excel 2007</t>
  </si>
  <si>
    <t>Per qfar na duhet ne MS Power Point 2007</t>
  </si>
  <si>
    <t>Per qfar na duhet ne MS Word 2007</t>
  </si>
  <si>
    <r>
      <rPr>
        <i/>
        <sz val="11"/>
        <color rgb="FFFF0000"/>
        <rFont val="Calibri"/>
        <family val="2"/>
        <scheme val="minor"/>
      </rPr>
      <t>Vrejtje</t>
    </r>
    <r>
      <rPr>
        <sz val="11"/>
        <color theme="1"/>
        <rFont val="Calibri"/>
        <family val="2"/>
        <scheme val="minor"/>
      </rPr>
      <t>: Mendimet qe do te jepen me posht nuk do te jen me vlersim por unë në baz të ksaj do te mund te nxjerr nje perfundim per ju se sa keni mund me i  pervetsu keto tri programe per nje vit shkollor.</t>
    </r>
  </si>
  <si>
    <t>Bej bashkimin e tekstit Arlinda Gashi dhe Qendra Kompetences Malisheve?</t>
  </si>
  <si>
    <t>Qelulen A1 beje me referenca apsolute?</t>
  </si>
  <si>
    <t>Agnesa Morina</t>
  </si>
  <si>
    <t>Menaxhere</t>
  </si>
</sst>
</file>

<file path=xl/styles.xml><?xml version="1.0" encoding="utf-8"?>
<styleSheet xmlns="http://schemas.openxmlformats.org/spreadsheetml/2006/main">
  <numFmts count="1">
    <numFmt numFmtId="164" formatCode="_ &quot;kr&quot;\ * #,##0.00_ ;_ &quot;kr&quot;\ * \-#,##0.00_ ;_ &quot;kr&quot;\ * &quot;-&quot;??_ ;_ @_ "/>
  </numFmts>
  <fonts count="27">
    <font>
      <sz val="11"/>
      <color theme="1"/>
      <name val="Calibri"/>
      <family val="2"/>
      <scheme val="minor"/>
    </font>
    <font>
      <sz val="10"/>
      <name val="Arial"/>
    </font>
    <font>
      <b/>
      <sz val="12"/>
      <color theme="1"/>
      <name val="Calibri"/>
      <family val="2"/>
      <scheme val="minor"/>
    </font>
    <font>
      <b/>
      <sz val="11"/>
      <color theme="1"/>
      <name val="Calibri"/>
      <family val="2"/>
      <scheme val="minor"/>
    </font>
    <font>
      <b/>
      <sz val="14"/>
      <color theme="1"/>
      <name val="Calibri"/>
      <family val="2"/>
      <scheme val="minor"/>
    </font>
    <font>
      <b/>
      <i/>
      <sz val="11"/>
      <color rgb="FFFF0000"/>
      <name val="Calibri"/>
      <family val="2"/>
      <scheme val="minor"/>
    </font>
    <font>
      <b/>
      <i/>
      <sz val="12"/>
      <color theme="1"/>
      <name val="Calibri"/>
      <family val="2"/>
      <scheme val="minor"/>
    </font>
    <font>
      <b/>
      <i/>
      <sz val="11"/>
      <color theme="1"/>
      <name val="Calibri"/>
      <family val="2"/>
      <scheme val="minor"/>
    </font>
    <font>
      <b/>
      <sz val="12"/>
      <color theme="0"/>
      <name val="Calibri"/>
      <family val="2"/>
      <scheme val="minor"/>
    </font>
    <font>
      <b/>
      <sz val="14"/>
      <color theme="0"/>
      <name val="Calibri"/>
      <family val="2"/>
      <scheme val="minor"/>
    </font>
    <font>
      <b/>
      <i/>
      <sz val="18"/>
      <color rgb="FFFF0000"/>
      <name val="Calibri"/>
      <family val="2"/>
      <scheme val="minor"/>
    </font>
    <font>
      <b/>
      <i/>
      <sz val="16"/>
      <color rgb="FFFF0000"/>
      <name val="Calibri"/>
      <family val="2"/>
      <scheme val="minor"/>
    </font>
    <font>
      <b/>
      <sz val="16"/>
      <color rgb="FFFF0000"/>
      <name val="Calibri"/>
      <family val="2"/>
      <scheme val="minor"/>
    </font>
    <font>
      <b/>
      <sz val="14"/>
      <name val="Calibri"/>
      <family val="2"/>
      <scheme val="minor"/>
    </font>
    <font>
      <i/>
      <sz val="14"/>
      <color rgb="FFFF0000"/>
      <name val="Calibri"/>
      <family val="2"/>
      <scheme val="minor"/>
    </font>
    <font>
      <sz val="11"/>
      <color rgb="FFFF0000"/>
      <name val="Calibri"/>
      <family val="2"/>
      <scheme val="minor"/>
    </font>
    <font>
      <i/>
      <sz val="10"/>
      <color rgb="FFFF0000"/>
      <name val="Calibri"/>
      <family val="2"/>
      <scheme val="minor"/>
    </font>
    <font>
      <b/>
      <i/>
      <sz val="11"/>
      <color theme="5" tint="0.59999389629810485"/>
      <name val="Calibri"/>
      <family val="2"/>
      <scheme val="minor"/>
    </font>
    <font>
      <sz val="12"/>
      <color theme="5" tint="0.59999389629810485"/>
      <name val="Calibri"/>
      <family val="2"/>
      <scheme val="minor"/>
    </font>
    <font>
      <b/>
      <i/>
      <sz val="14"/>
      <color rgb="FFC00000"/>
      <name val="Baskerville Old Face"/>
      <family val="1"/>
    </font>
    <font>
      <b/>
      <i/>
      <sz val="28"/>
      <color theme="9" tint="-0.249977111117893"/>
      <name val="Baskerville Old Face"/>
      <family val="1"/>
    </font>
    <font>
      <b/>
      <sz val="16"/>
      <color theme="9" tint="-0.249977111117893"/>
      <name val="Calibri"/>
      <family val="2"/>
      <scheme val="minor"/>
    </font>
    <font>
      <b/>
      <sz val="10"/>
      <color theme="1"/>
      <name val="Calibri"/>
      <family val="2"/>
      <scheme val="minor"/>
    </font>
    <font>
      <sz val="10"/>
      <color theme="1"/>
      <name val="Calibri"/>
      <family val="2"/>
      <scheme val="minor"/>
    </font>
    <font>
      <b/>
      <sz val="12"/>
      <color theme="1"/>
      <name val="Baskerville Old Face"/>
      <family val="1"/>
    </font>
    <font>
      <i/>
      <sz val="11"/>
      <color rgb="FFFF0000"/>
      <name val="Calibri"/>
      <family val="2"/>
      <scheme val="minor"/>
    </font>
    <font>
      <u/>
      <sz val="11"/>
      <color theme="10"/>
      <name val="Calibri"/>
      <family val="2"/>
    </font>
  </fonts>
  <fills count="9">
    <fill>
      <patternFill patternType="none"/>
    </fill>
    <fill>
      <patternFill patternType="gray125"/>
    </fill>
    <fill>
      <patternFill patternType="solid">
        <fgColor theme="5" tint="0.59999389629810485"/>
        <bgColor indexed="64"/>
      </patternFill>
    </fill>
    <fill>
      <patternFill patternType="solid">
        <fgColor theme="1" tint="0.34998626667073579"/>
        <bgColor indexed="64"/>
      </patternFill>
    </fill>
    <fill>
      <patternFill patternType="solid">
        <fgColor rgb="FFFF0000"/>
        <bgColor indexed="64"/>
      </patternFill>
    </fill>
    <fill>
      <gradientFill degree="90">
        <stop position="0">
          <color theme="3" tint="0.40000610370189521"/>
        </stop>
        <stop position="0.5">
          <color theme="9" tint="0.59999389629810485"/>
        </stop>
        <stop position="1">
          <color theme="3" tint="0.40000610370189521"/>
        </stop>
      </gradientFill>
    </fill>
    <fill>
      <patternFill patternType="solid">
        <fgColor theme="1"/>
        <bgColor indexed="64"/>
      </patternFill>
    </fill>
    <fill>
      <patternFill patternType="solid">
        <fgColor rgb="FF00B050"/>
        <bgColor indexed="64"/>
      </patternFill>
    </fill>
    <fill>
      <patternFill patternType="solid">
        <fgColor rgb="FFC0000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style="medium">
        <color indexed="64"/>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style="double">
        <color auto="1"/>
      </right>
      <top/>
      <bottom style="medium">
        <color indexed="64"/>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4">
    <xf numFmtId="0" fontId="0" fillId="0" borderId="0"/>
    <xf numFmtId="0" fontId="1" fillId="0" borderId="0"/>
    <xf numFmtId="164" fontId="1" fillId="0" borderId="0" applyFont="0" applyFill="0" applyBorder="0" applyAlignment="0" applyProtection="0"/>
    <xf numFmtId="0" fontId="26" fillId="0" borderId="0" applyNumberFormat="0" applyFill="0" applyBorder="0" applyAlignment="0" applyProtection="0">
      <alignment vertical="top"/>
      <protection locked="0"/>
    </xf>
  </cellStyleXfs>
  <cellXfs count="81">
    <xf numFmtId="0" fontId="0" fillId="0" borderId="0" xfId="0"/>
    <xf numFmtId="0" fontId="0" fillId="2" borderId="0" xfId="0" applyFill="1"/>
    <xf numFmtId="0" fontId="0" fillId="2" borderId="4" xfId="0" applyFill="1" applyBorder="1"/>
    <xf numFmtId="0" fontId="0" fillId="8" borderId="0" xfId="0" applyFill="1"/>
    <xf numFmtId="0" fontId="11" fillId="8" borderId="0" xfId="0" applyFont="1" applyFill="1" applyAlignment="1"/>
    <xf numFmtId="0" fontId="15" fillId="8" borderId="0" xfId="0" applyFont="1" applyFill="1"/>
    <xf numFmtId="0" fontId="21" fillId="8" borderId="0" xfId="0" applyFont="1" applyFill="1"/>
    <xf numFmtId="0" fontId="0" fillId="2" borderId="5" xfId="0" applyFill="1" applyBorder="1"/>
    <xf numFmtId="0" fontId="0" fillId="2" borderId="0" xfId="0" applyFill="1" applyBorder="1"/>
    <xf numFmtId="22" fontId="0" fillId="8" borderId="0" xfId="0" applyNumberFormat="1" applyFill="1"/>
    <xf numFmtId="0" fontId="0" fillId="8" borderId="0" xfId="0" applyFill="1" applyAlignment="1">
      <alignment horizontal="left" vertical="top"/>
    </xf>
    <xf numFmtId="0" fontId="8" fillId="8" borderId="0" xfId="0" applyFont="1" applyFill="1" applyAlignment="1">
      <alignment horizontal="left" vertical="top"/>
    </xf>
    <xf numFmtId="0" fontId="0" fillId="2" borderId="8" xfId="0" applyFill="1" applyBorder="1"/>
    <xf numFmtId="0" fontId="0" fillId="2" borderId="9" xfId="0" applyFill="1" applyBorder="1"/>
    <xf numFmtId="0" fontId="19" fillId="2" borderId="12" xfId="0" applyFont="1" applyFill="1" applyBorder="1" applyAlignment="1">
      <alignment horizontal="center"/>
    </xf>
    <xf numFmtId="0" fontId="6" fillId="2" borderId="0" xfId="0" applyFont="1" applyFill="1" applyBorder="1"/>
    <xf numFmtId="0" fontId="0" fillId="2" borderId="12" xfId="0" applyFill="1" applyBorder="1"/>
    <xf numFmtId="0" fontId="3" fillId="2" borderId="0" xfId="0" applyFont="1" applyFill="1" applyBorder="1"/>
    <xf numFmtId="0" fontId="0" fillId="2" borderId="13" xfId="0" applyFill="1" applyBorder="1"/>
    <xf numFmtId="0" fontId="7" fillId="2" borderId="12" xfId="0" applyFont="1" applyFill="1" applyBorder="1" applyAlignment="1">
      <alignment horizontal="right"/>
    </xf>
    <xf numFmtId="0" fontId="5" fillId="2" borderId="0" xfId="0" applyFont="1" applyFill="1" applyBorder="1"/>
    <xf numFmtId="0" fontId="18" fillId="2" borderId="0" xfId="0" applyFont="1" applyFill="1" applyBorder="1" applyAlignment="1">
      <alignment horizontal="right"/>
    </xf>
    <xf numFmtId="0" fontId="0" fillId="2" borderId="12" xfId="0" applyFill="1" applyBorder="1" applyAlignment="1">
      <alignment horizontal="right"/>
    </xf>
    <xf numFmtId="0" fontId="0" fillId="2" borderId="0" xfId="0" applyFill="1" applyBorder="1" applyAlignment="1">
      <alignment horizontal="right"/>
    </xf>
    <xf numFmtId="0" fontId="0" fillId="2" borderId="0" xfId="0" applyFill="1" applyBorder="1" applyAlignment="1"/>
    <xf numFmtId="0" fontId="0" fillId="2" borderId="13" xfId="0" applyFill="1" applyBorder="1" applyAlignment="1"/>
    <xf numFmtId="0" fontId="6" fillId="2" borderId="0" xfId="0" applyFont="1" applyFill="1" applyBorder="1" applyAlignment="1"/>
    <xf numFmtId="0" fontId="6" fillId="2" borderId="0" xfId="0" applyFont="1" applyFill="1" applyBorder="1" applyAlignment="1" applyProtection="1">
      <alignment vertical="top"/>
      <protection locked="0"/>
    </xf>
    <xf numFmtId="0" fontId="6" fillId="2" borderId="13" xfId="0" applyFont="1" applyFill="1" applyBorder="1" applyAlignment="1" applyProtection="1">
      <alignment vertical="top"/>
      <protection locked="0"/>
    </xf>
    <xf numFmtId="0" fontId="11" fillId="2" borderId="13" xfId="0" applyFont="1" applyFill="1" applyBorder="1" applyAlignment="1"/>
    <xf numFmtId="0" fontId="0" fillId="2" borderId="0" xfId="0" applyFill="1" applyBorder="1" applyAlignment="1">
      <alignment vertical="top"/>
    </xf>
    <xf numFmtId="0" fontId="17" fillId="2" borderId="0" xfId="0" applyFont="1" applyFill="1" applyBorder="1"/>
    <xf numFmtId="22" fontId="0" fillId="2" borderId="0" xfId="0" applyNumberFormat="1" applyFill="1" applyBorder="1" applyAlignment="1"/>
    <xf numFmtId="0" fontId="16" fillId="2" borderId="0" xfId="0" applyFont="1" applyFill="1" applyBorder="1" applyAlignment="1"/>
    <xf numFmtId="0" fontId="0" fillId="2" borderId="15" xfId="0" applyFill="1" applyBorder="1"/>
    <xf numFmtId="0" fontId="0" fillId="2" borderId="16" xfId="0" applyFill="1" applyBorder="1"/>
    <xf numFmtId="0" fontId="0" fillId="2" borderId="17" xfId="0" applyFill="1" applyBorder="1"/>
    <xf numFmtId="0" fontId="26" fillId="2" borderId="0" xfId="3" applyFill="1" applyBorder="1" applyAlignment="1" applyProtection="1"/>
    <xf numFmtId="0" fontId="20" fillId="8" borderId="0" xfId="0" applyFont="1" applyFill="1" applyAlignment="1">
      <alignment horizontal="center" wrapText="1"/>
    </xf>
    <xf numFmtId="22" fontId="0" fillId="2" borderId="0" xfId="0" applyNumberFormat="1" applyFill="1" applyBorder="1" applyAlignment="1">
      <alignment horizontal="center"/>
    </xf>
    <xf numFmtId="22" fontId="0" fillId="5" borderId="1" xfId="0" applyNumberFormat="1" applyFill="1" applyBorder="1" applyAlignment="1" applyProtection="1">
      <alignment horizontal="center"/>
      <protection locked="0"/>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23" fillId="5" borderId="1" xfId="0" applyFont="1" applyFill="1" applyBorder="1" applyAlignment="1" applyProtection="1">
      <alignment horizontal="center"/>
      <protection locked="0"/>
    </xf>
    <xf numFmtId="0" fontId="23" fillId="5" borderId="2" xfId="0" applyFont="1" applyFill="1" applyBorder="1" applyAlignment="1" applyProtection="1">
      <alignment horizontal="center"/>
      <protection locked="0"/>
    </xf>
    <xf numFmtId="0" fontId="23" fillId="5" borderId="3" xfId="0" applyFont="1" applyFill="1" applyBorder="1" applyAlignment="1" applyProtection="1">
      <alignment horizontal="center"/>
      <protection locked="0"/>
    </xf>
    <xf numFmtId="0" fontId="0" fillId="5" borderId="1" xfId="0" applyFill="1" applyBorder="1" applyAlignment="1" applyProtection="1">
      <alignment horizontal="center"/>
      <protection locked="0"/>
    </xf>
    <xf numFmtId="0" fontId="0" fillId="5" borderId="1" xfId="0" applyNumberFormat="1" applyFill="1" applyBorder="1" applyAlignment="1" applyProtection="1">
      <alignment horizontal="center"/>
      <protection locked="0"/>
    </xf>
    <xf numFmtId="0" fontId="0" fillId="5" borderId="2" xfId="0" applyNumberFormat="1" applyFill="1" applyBorder="1" applyAlignment="1" applyProtection="1">
      <alignment horizontal="center"/>
      <protection locked="0"/>
    </xf>
    <xf numFmtId="0" fontId="0" fillId="5" borderId="3" xfId="0" applyNumberFormat="1" applyFill="1" applyBorder="1" applyAlignment="1" applyProtection="1">
      <alignment horizontal="center"/>
      <protection locked="0"/>
    </xf>
    <xf numFmtId="0" fontId="0" fillId="2" borderId="0" xfId="0" applyFill="1" applyBorder="1" applyAlignment="1">
      <alignment horizontal="center" vertical="top" wrapText="1"/>
    </xf>
    <xf numFmtId="0" fontId="0" fillId="2" borderId="13" xfId="0" applyFill="1" applyBorder="1" applyAlignment="1">
      <alignment horizontal="center" vertical="top"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1" xfId="0" applyFont="1" applyFill="1" applyBorder="1" applyAlignment="1">
      <alignment horizontal="center" vertical="center"/>
    </xf>
    <xf numFmtId="0" fontId="8" fillId="7" borderId="5" xfId="0" applyFont="1" applyFill="1" applyBorder="1" applyAlignment="1">
      <alignment horizontal="center"/>
    </xf>
    <xf numFmtId="0" fontId="8" fillId="7" borderId="0" xfId="0" applyFont="1" applyFill="1" applyBorder="1" applyAlignment="1">
      <alignment horizontal="center"/>
    </xf>
    <xf numFmtId="0" fontId="4" fillId="3" borderId="5" xfId="0" applyFont="1" applyFill="1" applyBorder="1" applyAlignment="1">
      <alignment horizontal="center"/>
    </xf>
    <xf numFmtId="0" fontId="4" fillId="3" borderId="0" xfId="0" applyFont="1" applyFill="1" applyBorder="1" applyAlignment="1">
      <alignment horizontal="center"/>
    </xf>
    <xf numFmtId="0" fontId="14" fillId="6" borderId="0" xfId="0" applyFont="1" applyFill="1" applyBorder="1" applyAlignment="1" applyProtection="1">
      <alignment horizontal="left" vertical="top" wrapText="1"/>
      <protection locked="0"/>
    </xf>
    <xf numFmtId="0" fontId="14" fillId="6" borderId="13" xfId="0" applyFont="1" applyFill="1" applyBorder="1" applyAlignment="1" applyProtection="1">
      <alignment horizontal="left" vertical="top" wrapText="1"/>
      <protection locked="0"/>
    </xf>
    <xf numFmtId="0" fontId="13" fillId="4" borderId="5" xfId="0" applyFont="1" applyFill="1" applyBorder="1" applyAlignment="1">
      <alignment horizontal="center"/>
    </xf>
    <xf numFmtId="0" fontId="13" fillId="4" borderId="0" xfId="0" applyFont="1" applyFill="1" applyBorder="1" applyAlignment="1">
      <alignment horizontal="center"/>
    </xf>
    <xf numFmtId="0" fontId="4" fillId="4" borderId="5" xfId="0" applyFont="1" applyFill="1" applyBorder="1" applyAlignment="1">
      <alignment horizontal="center"/>
    </xf>
    <xf numFmtId="0" fontId="4" fillId="4" borderId="0" xfId="0" applyFont="1" applyFill="1" applyBorder="1" applyAlignment="1">
      <alignment horizontal="center"/>
    </xf>
    <xf numFmtId="0" fontId="2" fillId="4" borderId="6" xfId="0" applyFont="1" applyFill="1" applyBorder="1" applyAlignment="1">
      <alignment horizontal="center"/>
    </xf>
    <xf numFmtId="0" fontId="2" fillId="4" borderId="7" xfId="0" applyFont="1" applyFill="1" applyBorder="1" applyAlignment="1">
      <alignment horizontal="center"/>
    </xf>
    <xf numFmtId="0" fontId="11" fillId="6" borderId="7" xfId="0" applyFont="1" applyFill="1" applyBorder="1" applyAlignment="1" applyProtection="1">
      <alignment horizontal="center"/>
      <protection locked="0"/>
    </xf>
    <xf numFmtId="0" fontId="11" fillId="6" borderId="14" xfId="0" applyFont="1" applyFill="1" applyBorder="1" applyAlignment="1" applyProtection="1">
      <alignment horizontal="center"/>
      <protection locked="0"/>
    </xf>
    <xf numFmtId="0" fontId="10" fillId="6" borderId="0" xfId="0" applyFont="1" applyFill="1" applyBorder="1" applyAlignment="1">
      <alignment horizontal="center"/>
    </xf>
    <xf numFmtId="0" fontId="10" fillId="6" borderId="13" xfId="0" applyFont="1" applyFill="1" applyBorder="1" applyAlignment="1">
      <alignment horizontal="center"/>
    </xf>
    <xf numFmtId="0" fontId="12" fillId="6" borderId="0" xfId="0" applyFont="1" applyFill="1" applyBorder="1" applyAlignment="1">
      <alignment horizontal="center"/>
    </xf>
    <xf numFmtId="0" fontId="12" fillId="6" borderId="13" xfId="0" applyFont="1" applyFill="1" applyBorder="1" applyAlignment="1">
      <alignment horizontal="center"/>
    </xf>
    <xf numFmtId="0" fontId="22" fillId="4" borderId="0" xfId="0" applyFont="1" applyFill="1" applyBorder="1" applyAlignment="1">
      <alignment horizontal="center"/>
    </xf>
    <xf numFmtId="0" fontId="22" fillId="4" borderId="13" xfId="0" applyFont="1" applyFill="1" applyBorder="1" applyAlignment="1">
      <alignment horizontal="center"/>
    </xf>
    <xf numFmtId="0" fontId="0" fillId="2" borderId="0" xfId="0" applyFill="1" applyBorder="1" applyAlignment="1">
      <alignment horizontal="center" wrapText="1"/>
    </xf>
    <xf numFmtId="0" fontId="0" fillId="2" borderId="13" xfId="0" applyFill="1" applyBorder="1" applyAlignment="1">
      <alignment horizontal="center" wrapText="1"/>
    </xf>
    <xf numFmtId="0" fontId="4" fillId="3" borderId="13" xfId="0" applyFont="1" applyFill="1" applyBorder="1" applyAlignment="1">
      <alignment horizontal="center"/>
    </xf>
    <xf numFmtId="0" fontId="8" fillId="4" borderId="0" xfId="0" applyFont="1" applyFill="1" applyBorder="1" applyAlignment="1">
      <alignment horizontal="center"/>
    </xf>
    <xf numFmtId="0" fontId="8" fillId="4" borderId="13" xfId="0" applyFont="1" applyFill="1" applyBorder="1" applyAlignment="1">
      <alignment horizontal="center"/>
    </xf>
    <xf numFmtId="0" fontId="24" fillId="2" borderId="0" xfId="0" applyFont="1" applyFill="1" applyAlignment="1" applyProtection="1">
      <alignment horizontal="left" vertical="top"/>
      <protection locked="0"/>
    </xf>
  </cellXfs>
  <cellStyles count="4">
    <cellStyle name="Hyperlink" xfId="3" builtinId="8"/>
    <cellStyle name="Normal" xfId="0" builtinId="0"/>
    <cellStyle name="Normal 2" xfId="1"/>
    <cellStyle name="Valutë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Test!A1"/><Relationship Id="rId3" Type="http://schemas.openxmlformats.org/officeDocument/2006/relationships/image" Target="../media/image3.png"/><Relationship Id="rId7" Type="http://schemas.openxmlformats.org/officeDocument/2006/relationships/hyperlink" Target="#Test!A142"/><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Test!A1"/><Relationship Id="rId11" Type="http://schemas.openxmlformats.org/officeDocument/2006/relationships/hyperlink" Target="#Test!A1"/><Relationship Id="rId5" Type="http://schemas.openxmlformats.org/officeDocument/2006/relationships/image" Target="../media/image4.png"/><Relationship Id="rId10" Type="http://schemas.openxmlformats.org/officeDocument/2006/relationships/image" Target="../media/image5.png"/><Relationship Id="rId4" Type="http://schemas.openxmlformats.org/officeDocument/2006/relationships/hyperlink" Target="#Test!AJ22"/><Relationship Id="rId9" Type="http://schemas.openxmlformats.org/officeDocument/2006/relationships/hyperlink" Target="#Test!AJ22"/></Relationships>
</file>

<file path=xl/drawings/drawing1.xml><?xml version="1.0" encoding="utf-8"?>
<xdr:wsDr xmlns:xdr="http://schemas.openxmlformats.org/drawingml/2006/spreadsheetDrawing" xmlns:a="http://schemas.openxmlformats.org/drawingml/2006/main">
  <xdr:twoCellAnchor editAs="oneCell">
    <xdr:from>
      <xdr:col>7</xdr:col>
      <xdr:colOff>266700</xdr:colOff>
      <xdr:row>60</xdr:row>
      <xdr:rowOff>247651</xdr:rowOff>
    </xdr:from>
    <xdr:to>
      <xdr:col>10</xdr:col>
      <xdr:colOff>746760</xdr:colOff>
      <xdr:row>64</xdr:row>
      <xdr:rowOff>428625</xdr:rowOff>
    </xdr:to>
    <xdr:pic>
      <xdr:nvPicPr>
        <xdr:cNvPr id="1025" name="Picture 1"/>
        <xdr:cNvPicPr>
          <a:picLocks noChangeAspect="1" noChangeArrowheads="1"/>
        </xdr:cNvPicPr>
      </xdr:nvPicPr>
      <xdr:blipFill>
        <a:blip xmlns:r="http://schemas.openxmlformats.org/officeDocument/2006/relationships" r:embed="rId1" cstate="print"/>
        <a:srcRect l="72987" t="2864" r="12665" b="77214"/>
        <a:stretch>
          <a:fillRect/>
        </a:stretch>
      </xdr:blipFill>
      <xdr:spPr bwMode="auto">
        <a:xfrm>
          <a:off x="5000625" y="15392401"/>
          <a:ext cx="1784985" cy="1285874"/>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5</xdr:col>
      <xdr:colOff>409575</xdr:colOff>
      <xdr:row>67</xdr:row>
      <xdr:rowOff>19049</xdr:rowOff>
    </xdr:from>
    <xdr:to>
      <xdr:col>8</xdr:col>
      <xdr:colOff>22860</xdr:colOff>
      <xdr:row>69</xdr:row>
      <xdr:rowOff>447674</xdr:rowOff>
    </xdr:to>
    <xdr:pic>
      <xdr:nvPicPr>
        <xdr:cNvPr id="1026" name="Picture 2"/>
        <xdr:cNvPicPr>
          <a:picLocks noChangeAspect="1" noChangeArrowheads="1"/>
        </xdr:cNvPicPr>
      </xdr:nvPicPr>
      <xdr:blipFill>
        <a:blip xmlns:r="http://schemas.openxmlformats.org/officeDocument/2006/relationships" r:embed="rId2" cstate="print"/>
        <a:srcRect l="44436" t="6901" r="45315" b="81380"/>
        <a:stretch>
          <a:fillRect/>
        </a:stretch>
      </xdr:blipFill>
      <xdr:spPr bwMode="auto">
        <a:xfrm>
          <a:off x="3924300" y="17249774"/>
          <a:ext cx="1442085" cy="80962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1038225</xdr:colOff>
      <xdr:row>72</xdr:row>
      <xdr:rowOff>76200</xdr:rowOff>
    </xdr:from>
    <xdr:to>
      <xdr:col>10</xdr:col>
      <xdr:colOff>64770</xdr:colOff>
      <xdr:row>72</xdr:row>
      <xdr:rowOff>78867</xdr:rowOff>
    </xdr:to>
    <xdr:pic>
      <xdr:nvPicPr>
        <xdr:cNvPr id="12" name="Picture 3"/>
        <xdr:cNvPicPr>
          <a:picLocks noChangeAspect="1" noChangeArrowheads="1"/>
        </xdr:cNvPicPr>
      </xdr:nvPicPr>
      <xdr:blipFill>
        <a:blip xmlns:r="http://schemas.openxmlformats.org/officeDocument/2006/relationships" r:embed="rId3" cstate="print"/>
        <a:srcRect b="85775"/>
        <a:stretch>
          <a:fillRect/>
        </a:stretch>
      </xdr:blipFill>
      <xdr:spPr bwMode="auto">
        <a:xfrm>
          <a:off x="1038225" y="17916525"/>
          <a:ext cx="5143500" cy="63817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895350</xdr:colOff>
      <xdr:row>78</xdr:row>
      <xdr:rowOff>95250</xdr:rowOff>
    </xdr:from>
    <xdr:to>
      <xdr:col>10</xdr:col>
      <xdr:colOff>3810</xdr:colOff>
      <xdr:row>78</xdr:row>
      <xdr:rowOff>96393</xdr:rowOff>
    </xdr:to>
    <xdr:pic>
      <xdr:nvPicPr>
        <xdr:cNvPr id="14" name="Picture 3"/>
        <xdr:cNvPicPr>
          <a:picLocks noChangeAspect="1" noChangeArrowheads="1"/>
        </xdr:cNvPicPr>
      </xdr:nvPicPr>
      <xdr:blipFill>
        <a:blip xmlns:r="http://schemas.openxmlformats.org/officeDocument/2006/relationships" r:embed="rId3" cstate="print"/>
        <a:srcRect b="85775"/>
        <a:stretch>
          <a:fillRect/>
        </a:stretch>
      </xdr:blipFill>
      <xdr:spPr bwMode="auto">
        <a:xfrm>
          <a:off x="895350" y="19650075"/>
          <a:ext cx="5143500" cy="63817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0</xdr:col>
      <xdr:colOff>219075</xdr:colOff>
      <xdr:row>0</xdr:row>
      <xdr:rowOff>123825</xdr:rowOff>
    </xdr:from>
    <xdr:to>
      <xdr:col>8</xdr:col>
      <xdr:colOff>354330</xdr:colOff>
      <xdr:row>0</xdr:row>
      <xdr:rowOff>126873</xdr:rowOff>
    </xdr:to>
    <xdr:pic>
      <xdr:nvPicPr>
        <xdr:cNvPr id="15" name="Picture 14" descr="LLOGO.png">
          <a:hlinkClick xmlns:r="http://schemas.openxmlformats.org/officeDocument/2006/relationships" r:id="rId4"/>
        </xdr:cNvPr>
        <xdr:cNvPicPr>
          <a:picLocks noChangeAspect="1"/>
        </xdr:cNvPicPr>
      </xdr:nvPicPr>
      <xdr:blipFill>
        <a:blip xmlns:r="http://schemas.openxmlformats.org/officeDocument/2006/relationships" r:embed="rId5" cstate="print"/>
        <a:stretch>
          <a:fillRect/>
        </a:stretch>
      </xdr:blipFill>
      <xdr:spPr>
        <a:xfrm>
          <a:off x="219075" y="123825"/>
          <a:ext cx="5400675" cy="82867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24</xdr:col>
      <xdr:colOff>142875</xdr:colOff>
      <xdr:row>7</xdr:row>
      <xdr:rowOff>257175</xdr:rowOff>
    </xdr:from>
    <xdr:to>
      <xdr:col>26</xdr:col>
      <xdr:colOff>66675</xdr:colOff>
      <xdr:row>10</xdr:row>
      <xdr:rowOff>171450</xdr:rowOff>
    </xdr:to>
    <xdr:sp macro="" textlink="">
      <xdr:nvSpPr>
        <xdr:cNvPr id="8" name="Left Arrow 7">
          <a:hlinkClick xmlns:r="http://schemas.openxmlformats.org/officeDocument/2006/relationships" r:id="rId6"/>
        </xdr:cNvPr>
        <xdr:cNvSpPr/>
      </xdr:nvSpPr>
      <xdr:spPr>
        <a:xfrm>
          <a:off x="16163925" y="2886075"/>
          <a:ext cx="1143000" cy="7810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Shko</a:t>
          </a:r>
          <a:r>
            <a:rPr lang="en-US" sz="1100" baseline="0"/>
            <a:t> ne fillim</a:t>
          </a:r>
          <a:endParaRPr lang="en-US" sz="1100"/>
        </a:p>
      </xdr:txBody>
    </xdr:sp>
    <xdr:clientData/>
  </xdr:twoCellAnchor>
  <xdr:twoCellAnchor>
    <xdr:from>
      <xdr:col>13</xdr:col>
      <xdr:colOff>152400</xdr:colOff>
      <xdr:row>26</xdr:row>
      <xdr:rowOff>47625</xdr:rowOff>
    </xdr:from>
    <xdr:to>
      <xdr:col>14</xdr:col>
      <xdr:colOff>409575</xdr:colOff>
      <xdr:row>30</xdr:row>
      <xdr:rowOff>9525</xdr:rowOff>
    </xdr:to>
    <xdr:sp macro="" textlink="">
      <xdr:nvSpPr>
        <xdr:cNvPr id="10" name="Donut 9">
          <a:hlinkClick xmlns:r="http://schemas.openxmlformats.org/officeDocument/2006/relationships" r:id="rId7"/>
        </xdr:cNvPr>
        <xdr:cNvSpPr/>
      </xdr:nvSpPr>
      <xdr:spPr>
        <a:xfrm>
          <a:off x="8467725" y="7286625"/>
          <a:ext cx="866775" cy="866775"/>
        </a:xfrm>
        <a:prstGeom prst="donut">
          <a:avLst/>
        </a:prstGeom>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solidFill>
                <a:schemeClr val="tx1"/>
              </a:solidFill>
            </a:rPr>
            <a:t>Kliko</a:t>
          </a:r>
        </a:p>
      </xdr:txBody>
    </xdr:sp>
    <xdr:clientData/>
  </xdr:twoCellAnchor>
  <xdr:twoCellAnchor>
    <xdr:from>
      <xdr:col>12</xdr:col>
      <xdr:colOff>914400</xdr:colOff>
      <xdr:row>131</xdr:row>
      <xdr:rowOff>190500</xdr:rowOff>
    </xdr:from>
    <xdr:to>
      <xdr:col>14</xdr:col>
      <xdr:colOff>485775</xdr:colOff>
      <xdr:row>141</xdr:row>
      <xdr:rowOff>133350</xdr:rowOff>
    </xdr:to>
    <xdr:sp macro="" textlink="">
      <xdr:nvSpPr>
        <xdr:cNvPr id="11" name="Up Arrow 10">
          <a:hlinkClick xmlns:r="http://schemas.openxmlformats.org/officeDocument/2006/relationships" r:id="rId8"/>
        </xdr:cNvPr>
        <xdr:cNvSpPr/>
      </xdr:nvSpPr>
      <xdr:spPr>
        <a:xfrm>
          <a:off x="8486775" y="31327725"/>
          <a:ext cx="1238250" cy="18573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Shko lart</a:t>
          </a:r>
        </a:p>
      </xdr:txBody>
    </xdr:sp>
    <xdr:clientData/>
  </xdr:twoCellAnchor>
  <xdr:twoCellAnchor editAs="oneCell">
    <xdr:from>
      <xdr:col>0</xdr:col>
      <xdr:colOff>171451</xdr:colOff>
      <xdr:row>0</xdr:row>
      <xdr:rowOff>142876</xdr:rowOff>
    </xdr:from>
    <xdr:to>
      <xdr:col>7</xdr:col>
      <xdr:colOff>466726</xdr:colOff>
      <xdr:row>1</xdr:row>
      <xdr:rowOff>790576</xdr:rowOff>
    </xdr:to>
    <xdr:pic>
      <xdr:nvPicPr>
        <xdr:cNvPr id="13" name="Picture 12" descr="LLOGO.png">
          <a:hlinkClick xmlns:r="http://schemas.openxmlformats.org/officeDocument/2006/relationships" r:id="rId9"/>
        </xdr:cNvPr>
        <xdr:cNvPicPr>
          <a:picLocks noChangeAspect="1"/>
        </xdr:cNvPicPr>
      </xdr:nvPicPr>
      <xdr:blipFill>
        <a:blip xmlns:r="http://schemas.openxmlformats.org/officeDocument/2006/relationships" r:embed="rId5" cstate="print">
          <a:lum bright="-36000" contrast="-25000"/>
        </a:blip>
        <a:stretch>
          <a:fillRect/>
        </a:stretch>
      </xdr:blipFill>
      <xdr:spPr>
        <a:xfrm>
          <a:off x="171451" y="142876"/>
          <a:ext cx="5029200" cy="838200"/>
        </a:xfrm>
        <a:prstGeom prst="roundRect">
          <a:avLst>
            <a:gd name="adj" fmla="val 8594"/>
          </a:avLst>
        </a:prstGeom>
        <a:solidFill>
          <a:srgbClr val="FFFFFF">
            <a:shade val="85000"/>
            <a:alpha val="52000"/>
          </a:srgbClr>
        </a:solidFill>
        <a:ln>
          <a:noFill/>
        </a:ln>
        <a:effectLst>
          <a:reflection blurRad="12700" stA="38000" endPos="28000" dist="5000" dir="5400000" sy="-100000" algn="bl" rotWithShape="0"/>
        </a:effectLst>
      </xdr:spPr>
    </xdr:pic>
    <xdr:clientData/>
  </xdr:twoCellAnchor>
  <xdr:twoCellAnchor editAs="oneCell">
    <xdr:from>
      <xdr:col>2</xdr:col>
      <xdr:colOff>47625</xdr:colOff>
      <xdr:row>72</xdr:row>
      <xdr:rowOff>57150</xdr:rowOff>
    </xdr:from>
    <xdr:to>
      <xdr:col>10</xdr:col>
      <xdr:colOff>819150</xdr:colOff>
      <xdr:row>74</xdr:row>
      <xdr:rowOff>304800</xdr:rowOff>
    </xdr:to>
    <xdr:pic>
      <xdr:nvPicPr>
        <xdr:cNvPr id="2" name="Picture 1"/>
        <xdr:cNvPicPr>
          <a:picLocks noChangeAspect="1" noChangeArrowheads="1"/>
        </xdr:cNvPicPr>
      </xdr:nvPicPr>
      <xdr:blipFill>
        <a:blip xmlns:r="http://schemas.openxmlformats.org/officeDocument/2006/relationships" r:embed="rId10" cstate="print"/>
        <a:srcRect t="212" r="370" b="85775"/>
        <a:stretch>
          <a:fillRect/>
        </a:stretch>
      </xdr:blipFill>
      <xdr:spPr bwMode="auto">
        <a:xfrm>
          <a:off x="1733550" y="18811875"/>
          <a:ext cx="5124450" cy="628650"/>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2</xdr:col>
      <xdr:colOff>28575</xdr:colOff>
      <xdr:row>78</xdr:row>
      <xdr:rowOff>114300</xdr:rowOff>
    </xdr:from>
    <xdr:to>
      <xdr:col>10</xdr:col>
      <xdr:colOff>800100</xdr:colOff>
      <xdr:row>80</xdr:row>
      <xdr:rowOff>361950</xdr:rowOff>
    </xdr:to>
    <xdr:pic>
      <xdr:nvPicPr>
        <xdr:cNvPr id="16" name="Picture 15"/>
        <xdr:cNvPicPr>
          <a:picLocks noChangeAspect="1" noChangeArrowheads="1"/>
        </xdr:cNvPicPr>
      </xdr:nvPicPr>
      <xdr:blipFill>
        <a:blip xmlns:r="http://schemas.openxmlformats.org/officeDocument/2006/relationships" r:embed="rId10" cstate="print"/>
        <a:srcRect t="212" r="370" b="85775"/>
        <a:stretch>
          <a:fillRect/>
        </a:stretch>
      </xdr:blipFill>
      <xdr:spPr bwMode="auto">
        <a:xfrm>
          <a:off x="1714500" y="20583525"/>
          <a:ext cx="5124450" cy="628650"/>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14</xdr:col>
      <xdr:colOff>590549</xdr:colOff>
      <xdr:row>78</xdr:row>
      <xdr:rowOff>38100</xdr:rowOff>
    </xdr:from>
    <xdr:to>
      <xdr:col>15</xdr:col>
      <xdr:colOff>514350</xdr:colOff>
      <xdr:row>82</xdr:row>
      <xdr:rowOff>190501</xdr:rowOff>
    </xdr:to>
    <xdr:sp macro="" textlink="">
      <xdr:nvSpPr>
        <xdr:cNvPr id="17" name="Up Arrow 16">
          <a:hlinkClick xmlns:r="http://schemas.openxmlformats.org/officeDocument/2006/relationships" r:id="rId11"/>
        </xdr:cNvPr>
        <xdr:cNvSpPr/>
      </xdr:nvSpPr>
      <xdr:spPr>
        <a:xfrm>
          <a:off x="9982199" y="20507325"/>
          <a:ext cx="981076" cy="1371601"/>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100"/>
            <a:t>Shko lart</a:t>
          </a:r>
        </a:p>
      </xdr:txBody>
    </xdr:sp>
    <xdr:clientData/>
  </xdr:twoCellAnchor>
  <xdr:twoCellAnchor>
    <xdr:from>
      <xdr:col>8</xdr:col>
      <xdr:colOff>276225</xdr:colOff>
      <xdr:row>4</xdr:row>
      <xdr:rowOff>123824</xdr:rowOff>
    </xdr:from>
    <xdr:to>
      <xdr:col>10</xdr:col>
      <xdr:colOff>847725</xdr:colOff>
      <xdr:row>8</xdr:row>
      <xdr:rowOff>104774</xdr:rowOff>
    </xdr:to>
    <xdr:sp macro="" textlink="">
      <xdr:nvSpPr>
        <xdr:cNvPr id="18" name="Oval 17"/>
        <xdr:cNvSpPr/>
      </xdr:nvSpPr>
      <xdr:spPr>
        <a:xfrm>
          <a:off x="5619750" y="2085974"/>
          <a:ext cx="1266825" cy="923925"/>
        </a:xfrm>
        <a:prstGeom prst="ellipse">
          <a:avLst/>
        </a:prstGeom>
        <a:ln/>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r>
            <a:rPr lang="en-US" sz="1100"/>
            <a:t>Pergjigjet jepni ne ket fushë</a:t>
          </a:r>
        </a:p>
      </xdr:txBody>
    </xdr:sp>
    <xdr:clientData/>
  </xdr:twoCellAnchor>
  <xdr:twoCellAnchor>
    <xdr:from>
      <xdr:col>5</xdr:col>
      <xdr:colOff>9525</xdr:colOff>
      <xdr:row>6</xdr:row>
      <xdr:rowOff>85725</xdr:rowOff>
    </xdr:from>
    <xdr:to>
      <xdr:col>8</xdr:col>
      <xdr:colOff>314326</xdr:colOff>
      <xdr:row>8</xdr:row>
      <xdr:rowOff>0</xdr:rowOff>
    </xdr:to>
    <xdr:cxnSp macro="">
      <xdr:nvCxnSpPr>
        <xdr:cNvPr id="20" name="Straight Arrow Connector 19"/>
        <xdr:cNvCxnSpPr/>
      </xdr:nvCxnSpPr>
      <xdr:spPr>
        <a:xfrm flipH="1">
          <a:off x="3524250" y="2524125"/>
          <a:ext cx="2133601" cy="3810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V279"/>
  <sheetViews>
    <sheetView showGridLines="0" showRowColHeaders="0" tabSelected="1" topLeftCell="A3" workbookViewId="0">
      <selection activeCell="N10" sqref="N10:P10"/>
    </sheetView>
  </sheetViews>
  <sheetFormatPr defaultRowHeight="15"/>
  <cols>
    <col min="1" max="1" width="14.42578125" style="1" customWidth="1"/>
    <col min="2" max="2" width="10.85546875" style="1" customWidth="1"/>
    <col min="3" max="9" width="9.140625" style="1"/>
    <col min="10" max="10" width="1.28515625" style="1" customWidth="1"/>
    <col min="11" max="11" width="16.140625" style="1" customWidth="1"/>
    <col min="12" max="12" width="9.140625" style="1"/>
    <col min="13" max="13" width="15.85546875" style="1" customWidth="1"/>
    <col min="14" max="14" width="9.140625" style="1" customWidth="1"/>
    <col min="15" max="15" width="15.85546875" style="1" customWidth="1"/>
    <col min="16" max="16" width="9.140625" style="1" customWidth="1"/>
    <col min="17" max="21" width="9.140625" style="3"/>
    <col min="22" max="22" width="12.7109375" style="3" bestFit="1" customWidth="1"/>
    <col min="23" max="28" width="9.140625" style="3"/>
    <col min="29" max="16384" width="9.140625" style="1"/>
  </cols>
  <sheetData>
    <row r="1" spans="1:48" s="3" customFormat="1"/>
    <row r="2" spans="1:48" s="3" customFormat="1" ht="88.5" customHeight="1">
      <c r="K2" s="38" t="str">
        <f>IF(N8&gt;62,"Ju keni qën shumë i sukseseshëm","………………………")</f>
        <v>………………………</v>
      </c>
      <c r="L2" s="38"/>
      <c r="M2" s="38"/>
      <c r="N2" s="38"/>
    </row>
    <row r="3" spans="1:48" s="3" customFormat="1" ht="22.5" customHeight="1" thickBot="1">
      <c r="A3" s="6" t="s">
        <v>40</v>
      </c>
      <c r="N3" s="5" t="s">
        <v>39</v>
      </c>
    </row>
    <row r="4" spans="1:48" ht="28.5" customHeight="1" thickTop="1">
      <c r="A4" s="12"/>
      <c r="B4" s="13"/>
      <c r="C4" s="13"/>
      <c r="D4" s="13"/>
      <c r="E4" s="13"/>
      <c r="F4" s="13"/>
      <c r="G4" s="13"/>
      <c r="H4" s="13"/>
      <c r="I4" s="13"/>
      <c r="J4" s="13"/>
      <c r="K4" s="13"/>
      <c r="L4" s="52" t="s">
        <v>56</v>
      </c>
      <c r="M4" s="53"/>
      <c r="N4" s="53"/>
      <c r="O4" s="53"/>
      <c r="P4" s="54"/>
      <c r="AC4" s="3"/>
      <c r="AD4" s="3"/>
      <c r="AE4" s="3"/>
      <c r="AF4" s="3"/>
      <c r="AG4" s="3"/>
      <c r="AH4" s="3"/>
      <c r="AI4" s="3"/>
      <c r="AJ4" s="3"/>
      <c r="AK4" s="3"/>
      <c r="AL4" s="3"/>
      <c r="AM4" s="3"/>
      <c r="AN4" s="3"/>
      <c r="AO4" s="3"/>
      <c r="AP4" s="3"/>
      <c r="AQ4" s="3"/>
      <c r="AR4" s="3"/>
      <c r="AS4" s="3"/>
      <c r="AT4" s="3"/>
      <c r="AU4" s="3"/>
      <c r="AV4" s="3"/>
    </row>
    <row r="5" spans="1:48" ht="18.75">
      <c r="A5" s="14" t="s">
        <v>53</v>
      </c>
      <c r="B5" s="15" t="s">
        <v>64</v>
      </c>
      <c r="C5" s="8"/>
      <c r="D5" s="8"/>
      <c r="E5" s="8"/>
      <c r="F5" s="8"/>
      <c r="G5" s="8"/>
      <c r="H5" s="8"/>
      <c r="I5" s="8"/>
      <c r="J5" s="8"/>
      <c r="K5" s="8"/>
      <c r="L5" s="55" t="s">
        <v>14</v>
      </c>
      <c r="M5" s="56"/>
      <c r="N5" s="78" t="s">
        <v>13</v>
      </c>
      <c r="O5" s="78"/>
      <c r="P5" s="79"/>
      <c r="AC5" s="3"/>
      <c r="AD5" s="3"/>
      <c r="AE5" s="3"/>
      <c r="AF5" s="3"/>
      <c r="AG5" s="3"/>
      <c r="AH5" s="3"/>
      <c r="AI5" s="3"/>
      <c r="AJ5" s="3"/>
      <c r="AK5" s="3"/>
      <c r="AL5" s="3"/>
      <c r="AM5" s="3"/>
      <c r="AN5" s="3"/>
      <c r="AO5" s="3"/>
      <c r="AP5" s="3"/>
      <c r="AQ5" s="3"/>
      <c r="AR5" s="3"/>
      <c r="AS5" s="3"/>
      <c r="AT5" s="3"/>
      <c r="AU5" s="3"/>
      <c r="AV5" s="3"/>
    </row>
    <row r="6" spans="1:48" ht="18.75">
      <c r="A6" s="16"/>
      <c r="B6" s="8"/>
      <c r="C6" s="8"/>
      <c r="D6" s="8"/>
      <c r="E6" s="8"/>
      <c r="F6" s="8"/>
      <c r="G6" s="8"/>
      <c r="H6" s="8"/>
      <c r="I6" s="8"/>
      <c r="J6" s="8"/>
      <c r="K6" s="8"/>
      <c r="L6" s="57">
        <f>COUNTIF(F9:F83,L5)</f>
        <v>0</v>
      </c>
      <c r="M6" s="58"/>
      <c r="N6" s="58">
        <f>COUNTIF(F9:F89,N5)</f>
        <v>15</v>
      </c>
      <c r="O6" s="58"/>
      <c r="P6" s="77"/>
      <c r="AC6" s="3"/>
      <c r="AD6" s="3"/>
      <c r="AE6" s="3"/>
      <c r="AF6" s="3"/>
      <c r="AG6" s="3"/>
      <c r="AH6" s="3"/>
      <c r="AI6" s="3"/>
      <c r="AJ6" s="3"/>
      <c r="AK6" s="3"/>
      <c r="AL6" s="3"/>
      <c r="AM6" s="3"/>
      <c r="AN6" s="3"/>
      <c r="AO6" s="3"/>
      <c r="AP6" s="3"/>
      <c r="AQ6" s="3"/>
      <c r="AR6" s="3"/>
      <c r="AS6" s="3"/>
      <c r="AT6" s="3"/>
      <c r="AU6" s="3"/>
      <c r="AV6" s="3"/>
    </row>
    <row r="7" spans="1:48">
      <c r="A7" s="16"/>
      <c r="B7" s="17" t="s">
        <v>66</v>
      </c>
      <c r="C7" s="8"/>
      <c r="D7" s="17" t="s">
        <v>67</v>
      </c>
      <c r="E7" s="8"/>
      <c r="F7" s="8"/>
      <c r="G7" s="8"/>
      <c r="H7" s="8"/>
      <c r="I7" s="8"/>
      <c r="J7" s="8"/>
      <c r="K7" s="8"/>
      <c r="L7" s="7"/>
      <c r="M7" s="8"/>
      <c r="N7" s="8"/>
      <c r="O7" s="8"/>
      <c r="P7" s="18"/>
      <c r="AC7" s="3"/>
      <c r="AD7" s="3"/>
      <c r="AE7" s="3"/>
      <c r="AF7" s="3"/>
      <c r="AG7" s="3"/>
      <c r="AH7" s="3"/>
      <c r="AI7" s="3"/>
      <c r="AJ7" s="3"/>
      <c r="AK7" s="3"/>
      <c r="AL7" s="3"/>
      <c r="AM7" s="3"/>
      <c r="AN7" s="3"/>
      <c r="AO7" s="3"/>
      <c r="AP7" s="3"/>
      <c r="AQ7" s="3"/>
      <c r="AR7" s="3"/>
      <c r="AS7" s="3"/>
      <c r="AT7" s="3"/>
      <c r="AU7" s="3"/>
      <c r="AV7" s="3"/>
    </row>
    <row r="8" spans="1:48" ht="21.75" thickBot="1">
      <c r="A8" s="16"/>
      <c r="B8" s="8"/>
      <c r="C8" s="8"/>
      <c r="D8" s="8"/>
      <c r="E8" s="8"/>
      <c r="F8" s="8"/>
      <c r="G8" s="8"/>
      <c r="H8" s="8"/>
      <c r="I8" s="37"/>
      <c r="J8" s="8"/>
      <c r="K8" s="8"/>
      <c r="L8" s="61" t="s">
        <v>15</v>
      </c>
      <c r="M8" s="62"/>
      <c r="N8" s="71">
        <f>G9+G15+G21+G26+G31+G36+G41+G46+G51+G56+G61+G66+G71+G76+G82</f>
        <v>0</v>
      </c>
      <c r="O8" s="71"/>
      <c r="P8" s="72"/>
      <c r="U8" s="3">
        <v>1</v>
      </c>
      <c r="V8" s="3">
        <f>B9</f>
        <v>0</v>
      </c>
      <c r="AC8" s="3"/>
      <c r="AD8" s="3"/>
      <c r="AE8" s="3"/>
      <c r="AF8" s="3"/>
      <c r="AG8" s="3"/>
      <c r="AH8" s="3"/>
      <c r="AI8" s="3"/>
      <c r="AJ8" s="3"/>
      <c r="AK8" s="3"/>
      <c r="AL8" s="3"/>
      <c r="AM8" s="3"/>
      <c r="AN8" s="3"/>
      <c r="AO8" s="3"/>
      <c r="AP8" s="3"/>
      <c r="AQ8" s="3"/>
      <c r="AR8" s="3"/>
      <c r="AS8" s="3"/>
      <c r="AT8" s="3"/>
      <c r="AU8" s="3"/>
      <c r="AV8" s="3"/>
    </row>
    <row r="9" spans="1:48" ht="23.25" customHeight="1" thickBot="1">
      <c r="A9" s="19"/>
      <c r="B9" s="43"/>
      <c r="C9" s="44"/>
      <c r="D9" s="44"/>
      <c r="E9" s="45"/>
      <c r="F9" s="20" t="str">
        <f>IF(B9=B7&amp;" "&amp;D7,"Ne rregull", "Gabim")</f>
        <v>Gabim</v>
      </c>
      <c r="G9" s="21" t="str">
        <f>IF(F9="Gabim","0","5")</f>
        <v>0</v>
      </c>
      <c r="H9" s="37"/>
      <c r="I9" s="8"/>
      <c r="J9" s="8"/>
      <c r="K9" s="8"/>
      <c r="L9" s="7"/>
      <c r="M9" s="8"/>
      <c r="N9" s="8"/>
      <c r="O9" s="8"/>
      <c r="P9" s="18"/>
      <c r="U9" s="3">
        <v>2</v>
      </c>
      <c r="V9" s="3">
        <f>B15</f>
        <v>0</v>
      </c>
      <c r="AC9" s="3"/>
      <c r="AD9" s="3"/>
      <c r="AE9" s="3"/>
      <c r="AF9" s="3"/>
      <c r="AG9" s="3"/>
      <c r="AH9" s="3"/>
      <c r="AI9" s="3"/>
      <c r="AJ9" s="3"/>
      <c r="AK9" s="3"/>
      <c r="AL9" s="3"/>
      <c r="AM9" s="3"/>
      <c r="AN9" s="3"/>
      <c r="AO9" s="3"/>
      <c r="AP9" s="3"/>
      <c r="AQ9" s="3"/>
      <c r="AR9" s="3"/>
      <c r="AS9" s="3"/>
      <c r="AT9" s="3"/>
      <c r="AU9" s="3"/>
      <c r="AV9" s="3"/>
    </row>
    <row r="10" spans="1:48" ht="23.25">
      <c r="A10" s="22"/>
      <c r="B10" s="8"/>
      <c r="C10" s="8"/>
      <c r="D10" s="8"/>
      <c r="E10" s="8"/>
      <c r="F10" s="8"/>
      <c r="G10" s="8"/>
      <c r="H10" s="8"/>
      <c r="I10" s="8"/>
      <c r="J10" s="8"/>
      <c r="K10" s="8"/>
      <c r="L10" s="63" t="s">
        <v>21</v>
      </c>
      <c r="M10" s="64"/>
      <c r="N10" s="69" t="str">
        <f>IF(N8&lt;20,"Nuk kalon",IF(N8&lt;34,"Mjaftushem",IF(N8&lt;48,"Mire",IF(N8&lt;58,"Shume mire",IF(N8&gt;=58,"Shkelqyshem",IF(N8=0,))))))</f>
        <v>Nuk kalon</v>
      </c>
      <c r="O10" s="69"/>
      <c r="P10" s="70"/>
      <c r="U10" s="3">
        <v>3</v>
      </c>
      <c r="V10" s="3">
        <f>B21</f>
        <v>0</v>
      </c>
      <c r="AC10" s="3"/>
      <c r="AD10" s="3"/>
      <c r="AE10" s="3"/>
      <c r="AF10" s="3"/>
      <c r="AG10" s="3"/>
      <c r="AH10" s="3"/>
      <c r="AI10" s="3"/>
      <c r="AJ10" s="3"/>
      <c r="AK10" s="3"/>
      <c r="AL10" s="3"/>
      <c r="AM10" s="3"/>
      <c r="AN10" s="3"/>
      <c r="AO10" s="3"/>
      <c r="AP10" s="3"/>
      <c r="AQ10" s="3"/>
      <c r="AR10" s="3"/>
      <c r="AS10" s="3"/>
      <c r="AT10" s="3"/>
      <c r="AU10" s="3"/>
      <c r="AV10" s="3"/>
    </row>
    <row r="11" spans="1:48" ht="18.75">
      <c r="A11" s="14" t="s">
        <v>54</v>
      </c>
      <c r="B11" s="15" t="s">
        <v>2</v>
      </c>
      <c r="C11" s="8"/>
      <c r="D11" s="8"/>
      <c r="E11" s="8"/>
      <c r="F11" s="8"/>
      <c r="G11" s="8"/>
      <c r="H11" s="8"/>
      <c r="I11" s="8"/>
      <c r="J11" s="8"/>
      <c r="K11" s="8"/>
      <c r="L11" s="7"/>
      <c r="M11" s="8"/>
      <c r="N11" s="8"/>
      <c r="O11" s="8"/>
      <c r="P11" s="18"/>
      <c r="U11" s="3">
        <v>4</v>
      </c>
      <c r="V11" s="3">
        <f>B26</f>
        <v>0</v>
      </c>
      <c r="AC11" s="3"/>
      <c r="AD11" s="3"/>
      <c r="AE11" s="3"/>
      <c r="AF11" s="3"/>
      <c r="AG11" s="3"/>
      <c r="AH11" s="3"/>
      <c r="AI11" s="3"/>
      <c r="AJ11" s="3"/>
      <c r="AK11" s="3"/>
      <c r="AL11" s="3"/>
      <c r="AM11" s="3"/>
      <c r="AN11" s="3"/>
      <c r="AO11" s="3"/>
      <c r="AP11" s="3"/>
      <c r="AQ11" s="3"/>
      <c r="AR11" s="3"/>
      <c r="AS11" s="3"/>
      <c r="AT11" s="3"/>
      <c r="AU11" s="3"/>
      <c r="AV11" s="3"/>
    </row>
    <row r="12" spans="1:48" ht="21.75" thickBot="1">
      <c r="A12" s="22"/>
      <c r="B12" s="8"/>
      <c r="C12" s="8"/>
      <c r="D12" s="8"/>
      <c r="E12" s="8"/>
      <c r="F12" s="8"/>
      <c r="G12" s="8"/>
      <c r="H12" s="8"/>
      <c r="I12" s="8"/>
      <c r="J12" s="8"/>
      <c r="K12" s="8"/>
      <c r="L12" s="65" t="s">
        <v>22</v>
      </c>
      <c r="M12" s="66"/>
      <c r="N12" s="67" t="s">
        <v>24</v>
      </c>
      <c r="O12" s="67"/>
      <c r="P12" s="68"/>
      <c r="U12" s="3">
        <v>5</v>
      </c>
      <c r="V12" s="3">
        <f>B31</f>
        <v>0</v>
      </c>
      <c r="AC12" s="3"/>
      <c r="AD12" s="3"/>
      <c r="AE12" s="3"/>
      <c r="AF12" s="3"/>
      <c r="AG12" s="3"/>
      <c r="AH12" s="3"/>
      <c r="AI12" s="3"/>
      <c r="AJ12" s="3"/>
      <c r="AK12" s="3"/>
      <c r="AL12" s="3"/>
      <c r="AM12" s="3"/>
      <c r="AN12" s="3"/>
      <c r="AO12" s="3"/>
      <c r="AP12" s="3"/>
      <c r="AQ12" s="3"/>
      <c r="AR12" s="3"/>
      <c r="AS12" s="3"/>
      <c r="AT12" s="3"/>
      <c r="AU12" s="3"/>
      <c r="AV12" s="3"/>
    </row>
    <row r="13" spans="1:48">
      <c r="A13" s="22"/>
      <c r="B13" s="8" t="s">
        <v>3</v>
      </c>
      <c r="C13" s="8"/>
      <c r="D13" s="8"/>
      <c r="E13" s="8"/>
      <c r="F13" s="8"/>
      <c r="G13" s="8"/>
      <c r="H13" s="8"/>
      <c r="I13" s="8"/>
      <c r="J13" s="8"/>
      <c r="K13" s="8"/>
      <c r="L13" s="8"/>
      <c r="M13" s="8"/>
      <c r="N13" s="8"/>
      <c r="O13" s="8"/>
      <c r="P13" s="18"/>
      <c r="U13" s="3">
        <v>6</v>
      </c>
      <c r="V13" s="3">
        <f>B36</f>
        <v>0</v>
      </c>
      <c r="AC13" s="3"/>
      <c r="AD13" s="3"/>
      <c r="AE13" s="3"/>
      <c r="AF13" s="3"/>
      <c r="AG13" s="3"/>
      <c r="AH13" s="3"/>
      <c r="AI13" s="3"/>
      <c r="AJ13" s="3"/>
      <c r="AK13" s="3"/>
      <c r="AL13" s="3"/>
      <c r="AM13" s="3"/>
      <c r="AN13" s="3"/>
      <c r="AO13" s="3"/>
      <c r="AP13" s="3"/>
      <c r="AQ13" s="3"/>
      <c r="AR13" s="3"/>
      <c r="AS13" s="3"/>
      <c r="AT13" s="3"/>
      <c r="AU13" s="3"/>
      <c r="AV13" s="3"/>
    </row>
    <row r="14" spans="1:48" ht="15.75" thickBot="1">
      <c r="A14" s="22"/>
      <c r="B14" s="8"/>
      <c r="C14" s="8"/>
      <c r="D14" s="8"/>
      <c r="E14" s="8"/>
      <c r="F14" s="8"/>
      <c r="G14" s="8"/>
      <c r="H14" s="8"/>
      <c r="I14" s="8"/>
      <c r="J14" s="8"/>
      <c r="K14" s="8"/>
      <c r="L14" s="73" t="s">
        <v>23</v>
      </c>
      <c r="M14" s="73"/>
      <c r="N14" s="73"/>
      <c r="O14" s="73"/>
      <c r="P14" s="74"/>
      <c r="U14" s="3">
        <v>7</v>
      </c>
      <c r="V14" s="3">
        <f>B41</f>
        <v>0</v>
      </c>
      <c r="AC14" s="3"/>
      <c r="AD14" s="3"/>
      <c r="AE14" s="3"/>
      <c r="AF14" s="3"/>
      <c r="AG14" s="3"/>
      <c r="AH14" s="3"/>
      <c r="AI14" s="3"/>
      <c r="AJ14" s="3"/>
      <c r="AK14" s="3"/>
      <c r="AL14" s="3"/>
      <c r="AM14" s="3"/>
      <c r="AN14" s="3"/>
      <c r="AO14" s="3"/>
      <c r="AP14" s="3"/>
      <c r="AQ14" s="3"/>
      <c r="AR14" s="3"/>
      <c r="AS14" s="3"/>
      <c r="AT14" s="3"/>
      <c r="AU14" s="3"/>
      <c r="AV14" s="3"/>
    </row>
    <row r="15" spans="1:48" ht="23.25" customHeight="1" thickBot="1">
      <c r="A15" s="19"/>
      <c r="B15" s="46"/>
      <c r="C15" s="41"/>
      <c r="D15" s="41"/>
      <c r="E15" s="42"/>
      <c r="F15" s="20" t="str">
        <f>IF(B15=LEN(B13),"Ne rregull", "Gabim")</f>
        <v>Gabim</v>
      </c>
      <c r="G15" s="21" t="str">
        <f>IF(F15="Gabim","0","5")</f>
        <v>0</v>
      </c>
      <c r="H15" s="8"/>
      <c r="I15" s="8"/>
      <c r="J15" s="8"/>
      <c r="K15" s="8"/>
      <c r="L15" s="59"/>
      <c r="M15" s="59"/>
      <c r="N15" s="59"/>
      <c r="O15" s="59"/>
      <c r="P15" s="60"/>
      <c r="U15" s="3">
        <v>8</v>
      </c>
      <c r="V15" s="3">
        <f>B46</f>
        <v>0</v>
      </c>
      <c r="AC15" s="3"/>
      <c r="AD15" s="3"/>
      <c r="AE15" s="3"/>
      <c r="AF15" s="3"/>
      <c r="AG15" s="3"/>
      <c r="AH15" s="3"/>
      <c r="AI15" s="3"/>
      <c r="AJ15" s="3"/>
      <c r="AK15" s="3"/>
      <c r="AL15" s="3"/>
      <c r="AM15" s="3"/>
      <c r="AN15" s="3"/>
      <c r="AO15" s="3"/>
      <c r="AP15" s="3"/>
      <c r="AQ15" s="3"/>
      <c r="AR15" s="3"/>
      <c r="AS15" s="3"/>
      <c r="AT15" s="3"/>
      <c r="AU15" s="3"/>
      <c r="AV15" s="3"/>
    </row>
    <row r="16" spans="1:48" ht="15.75" customHeight="1">
      <c r="A16" s="22"/>
      <c r="B16" s="8"/>
      <c r="C16" s="8"/>
      <c r="D16" s="8"/>
      <c r="E16" s="8"/>
      <c r="F16" s="8"/>
      <c r="G16" s="23"/>
      <c r="H16" s="8"/>
      <c r="I16" s="8"/>
      <c r="J16" s="8"/>
      <c r="K16" s="8"/>
      <c r="L16" s="59"/>
      <c r="M16" s="59"/>
      <c r="N16" s="59"/>
      <c r="O16" s="59"/>
      <c r="P16" s="60"/>
      <c r="U16" s="3">
        <v>9</v>
      </c>
      <c r="V16" s="3">
        <f>B51</f>
        <v>0</v>
      </c>
      <c r="AC16" s="3"/>
      <c r="AD16" s="3"/>
      <c r="AE16" s="3"/>
      <c r="AF16" s="3"/>
      <c r="AG16" s="3"/>
      <c r="AH16" s="3"/>
      <c r="AI16" s="3"/>
      <c r="AJ16" s="3"/>
      <c r="AK16" s="3"/>
      <c r="AL16" s="3"/>
      <c r="AM16" s="3"/>
      <c r="AN16" s="3"/>
      <c r="AO16" s="3"/>
      <c r="AP16" s="3"/>
      <c r="AQ16" s="3"/>
      <c r="AR16" s="3"/>
      <c r="AS16" s="3"/>
      <c r="AT16" s="3"/>
      <c r="AU16" s="3"/>
      <c r="AV16" s="3"/>
    </row>
    <row r="17" spans="1:48" ht="19.5" customHeight="1">
      <c r="A17" s="14" t="s">
        <v>55</v>
      </c>
      <c r="B17" s="15" t="s">
        <v>57</v>
      </c>
      <c r="C17" s="8"/>
      <c r="D17" s="8"/>
      <c r="E17" s="8"/>
      <c r="F17" s="8"/>
      <c r="G17" s="23"/>
      <c r="H17" s="8"/>
      <c r="I17" s="8"/>
      <c r="J17" s="8"/>
      <c r="K17" s="8"/>
      <c r="L17" s="59"/>
      <c r="M17" s="59"/>
      <c r="N17" s="59"/>
      <c r="O17" s="59"/>
      <c r="P17" s="60"/>
      <c r="U17" s="3">
        <v>10</v>
      </c>
      <c r="V17" s="9">
        <f>B56</f>
        <v>0</v>
      </c>
      <c r="AC17" s="3"/>
      <c r="AD17" s="3"/>
      <c r="AE17" s="3"/>
      <c r="AF17" s="3"/>
      <c r="AG17" s="3"/>
      <c r="AH17" s="3"/>
      <c r="AI17" s="3"/>
      <c r="AJ17" s="3"/>
      <c r="AK17" s="3"/>
      <c r="AL17" s="3"/>
      <c r="AM17" s="3"/>
      <c r="AN17" s="3"/>
      <c r="AO17" s="3"/>
      <c r="AP17" s="3"/>
      <c r="AQ17" s="3"/>
      <c r="AR17" s="3"/>
      <c r="AS17" s="3"/>
      <c r="AT17" s="3"/>
      <c r="AU17" s="3"/>
      <c r="AV17" s="3"/>
    </row>
    <row r="18" spans="1:48" ht="15.75" customHeight="1">
      <c r="A18" s="22"/>
      <c r="B18" s="8" t="s">
        <v>4</v>
      </c>
      <c r="C18" s="8" t="s">
        <v>5</v>
      </c>
      <c r="D18" s="8" t="s">
        <v>6</v>
      </c>
      <c r="E18" s="8" t="s">
        <v>7</v>
      </c>
      <c r="F18" s="8"/>
      <c r="G18" s="23"/>
      <c r="H18" s="8"/>
      <c r="I18" s="8"/>
      <c r="J18" s="8"/>
      <c r="K18" s="8"/>
      <c r="L18" s="59"/>
      <c r="M18" s="59"/>
      <c r="N18" s="59"/>
      <c r="O18" s="59"/>
      <c r="P18" s="60"/>
      <c r="U18" s="3">
        <v>11</v>
      </c>
      <c r="V18" s="9">
        <f>B61</f>
        <v>0</v>
      </c>
      <c r="AC18" s="3"/>
      <c r="AD18" s="3"/>
      <c r="AE18" s="3"/>
      <c r="AF18" s="3"/>
      <c r="AG18" s="3"/>
      <c r="AH18" s="3"/>
      <c r="AI18" s="3"/>
      <c r="AJ18" s="3"/>
      <c r="AK18" s="3"/>
      <c r="AL18" s="3"/>
      <c r="AM18" s="3"/>
      <c r="AN18" s="3"/>
      <c r="AO18" s="3"/>
      <c r="AP18" s="3"/>
      <c r="AQ18" s="3"/>
      <c r="AR18" s="3"/>
      <c r="AS18" s="3"/>
      <c r="AT18" s="3"/>
      <c r="AU18" s="3"/>
      <c r="AV18" s="3"/>
    </row>
    <row r="19" spans="1:48" ht="15.75" customHeight="1">
      <c r="A19" s="22"/>
      <c r="B19" s="8">
        <v>255</v>
      </c>
      <c r="C19" s="8">
        <v>5</v>
      </c>
      <c r="D19" s="8">
        <f>B19*C19</f>
        <v>1275</v>
      </c>
      <c r="E19" s="8">
        <f>B21</f>
        <v>0</v>
      </c>
      <c r="F19" s="8"/>
      <c r="G19" s="23"/>
      <c r="H19" s="8"/>
      <c r="I19" s="8"/>
      <c r="J19" s="8"/>
      <c r="K19" s="8"/>
      <c r="L19" s="59"/>
      <c r="M19" s="59"/>
      <c r="N19" s="59"/>
      <c r="O19" s="59"/>
      <c r="P19" s="60"/>
      <c r="U19" s="3">
        <v>12</v>
      </c>
      <c r="V19" s="9">
        <f>B66</f>
        <v>0</v>
      </c>
      <c r="AC19" s="3"/>
      <c r="AD19" s="3"/>
      <c r="AE19" s="3"/>
      <c r="AF19" s="3"/>
      <c r="AG19" s="3"/>
      <c r="AH19" s="3"/>
      <c r="AI19" s="3"/>
      <c r="AJ19" s="3"/>
      <c r="AK19" s="3"/>
      <c r="AL19" s="3"/>
      <c r="AM19" s="3"/>
      <c r="AN19" s="3"/>
      <c r="AO19" s="3"/>
      <c r="AP19" s="3"/>
      <c r="AQ19" s="3"/>
      <c r="AR19" s="3"/>
      <c r="AS19" s="3"/>
      <c r="AT19" s="3"/>
      <c r="AU19" s="3"/>
      <c r="AV19" s="3"/>
    </row>
    <row r="20" spans="1:48" ht="15.75" customHeight="1" thickBot="1">
      <c r="A20" s="22"/>
      <c r="B20" s="8"/>
      <c r="C20" s="8"/>
      <c r="D20" s="8"/>
      <c r="E20" s="8"/>
      <c r="F20" s="8"/>
      <c r="G20" s="23"/>
      <c r="H20" s="8"/>
      <c r="I20" s="8"/>
      <c r="J20" s="8"/>
      <c r="K20" s="8"/>
      <c r="L20" s="59"/>
      <c r="M20" s="59"/>
      <c r="N20" s="59"/>
      <c r="O20" s="59"/>
      <c r="P20" s="60"/>
      <c r="U20" s="3">
        <v>13</v>
      </c>
      <c r="V20" s="9">
        <f>B71</f>
        <v>0</v>
      </c>
      <c r="AC20" s="3"/>
      <c r="AD20" s="3"/>
      <c r="AE20" s="3"/>
      <c r="AF20" s="3"/>
      <c r="AG20" s="3"/>
      <c r="AH20" s="3"/>
      <c r="AI20" s="3"/>
      <c r="AJ20" s="3"/>
      <c r="AK20" s="3"/>
      <c r="AL20" s="3"/>
      <c r="AM20" s="3"/>
      <c r="AN20" s="3"/>
      <c r="AO20" s="3"/>
      <c r="AP20" s="3"/>
      <c r="AQ20" s="3"/>
      <c r="AR20" s="3"/>
      <c r="AS20" s="3"/>
      <c r="AT20" s="3"/>
      <c r="AU20" s="3"/>
      <c r="AV20" s="3"/>
    </row>
    <row r="21" spans="1:48" ht="21.75" customHeight="1" thickBot="1">
      <c r="A21" s="19"/>
      <c r="B21" s="46"/>
      <c r="C21" s="41"/>
      <c r="D21" s="41"/>
      <c r="E21" s="42"/>
      <c r="F21" s="20" t="str">
        <f>IF(B21=D19*0.16,"Ne rregull", "Gabim")</f>
        <v>Gabim</v>
      </c>
      <c r="G21" s="21" t="str">
        <f>IF(F21="Gabim","0","5")</f>
        <v>0</v>
      </c>
      <c r="H21" s="8"/>
      <c r="I21" s="8"/>
      <c r="J21" s="8"/>
      <c r="K21" s="8"/>
      <c r="L21" s="59"/>
      <c r="M21" s="59"/>
      <c r="N21" s="59"/>
      <c r="O21" s="59"/>
      <c r="P21" s="60"/>
      <c r="U21" s="3">
        <v>14</v>
      </c>
      <c r="V21" s="9">
        <f>B76</f>
        <v>0</v>
      </c>
      <c r="AC21" s="3"/>
      <c r="AD21" s="3"/>
      <c r="AE21" s="3"/>
      <c r="AF21" s="3"/>
      <c r="AG21" s="3"/>
      <c r="AH21" s="3"/>
      <c r="AI21" s="3"/>
      <c r="AJ21" s="3"/>
      <c r="AK21" s="3"/>
      <c r="AL21" s="3"/>
      <c r="AM21" s="3"/>
      <c r="AN21" s="3"/>
      <c r="AO21" s="3"/>
      <c r="AP21" s="3"/>
      <c r="AQ21" s="3"/>
      <c r="AR21" s="3"/>
      <c r="AS21" s="3"/>
      <c r="AT21" s="3"/>
      <c r="AU21" s="3"/>
      <c r="AV21" s="3"/>
    </row>
    <row r="22" spans="1:48" ht="31.5" customHeight="1">
      <c r="A22" s="14" t="s">
        <v>52</v>
      </c>
      <c r="B22" s="15" t="s">
        <v>8</v>
      </c>
      <c r="C22" s="8"/>
      <c r="D22" s="8"/>
      <c r="E22" s="8"/>
      <c r="F22" s="8"/>
      <c r="G22" s="23"/>
      <c r="H22" s="8"/>
      <c r="I22" s="8"/>
      <c r="J22" s="8"/>
      <c r="K22" s="8"/>
      <c r="L22" s="24"/>
      <c r="M22" s="24"/>
      <c r="N22" s="24"/>
      <c r="O22" s="24"/>
      <c r="P22" s="25"/>
      <c r="U22" s="3">
        <v>15</v>
      </c>
      <c r="V22" s="9">
        <f>B82</f>
        <v>0</v>
      </c>
      <c r="AC22" s="3"/>
      <c r="AD22" s="3"/>
      <c r="AE22" s="3"/>
      <c r="AF22" s="3"/>
      <c r="AG22" s="3"/>
      <c r="AH22" s="3"/>
      <c r="AI22" s="3"/>
      <c r="AJ22" s="3"/>
      <c r="AK22" s="3"/>
      <c r="AL22" s="3"/>
      <c r="AM22" s="3"/>
      <c r="AN22" s="3"/>
      <c r="AO22" s="3"/>
      <c r="AP22" s="3"/>
      <c r="AQ22" s="3"/>
      <c r="AR22" s="3"/>
      <c r="AS22" s="3"/>
      <c r="AT22" s="3"/>
      <c r="AU22" s="3"/>
      <c r="AV22" s="3"/>
    </row>
    <row r="23" spans="1:48" ht="15.75" customHeight="1">
      <c r="A23" s="22"/>
      <c r="B23" s="8"/>
      <c r="C23" s="8"/>
      <c r="D23" s="8"/>
      <c r="E23" s="8"/>
      <c r="F23" s="8"/>
      <c r="G23" s="23"/>
      <c r="H23" s="8"/>
      <c r="I23" s="8"/>
      <c r="J23" s="8"/>
      <c r="K23" s="8"/>
      <c r="L23" s="24"/>
      <c r="M23" s="24"/>
      <c r="N23" s="24"/>
      <c r="O23" s="24"/>
      <c r="P23" s="25"/>
      <c r="AC23" s="3"/>
      <c r="AD23" s="3"/>
      <c r="AE23" s="3"/>
      <c r="AF23" s="3"/>
      <c r="AG23" s="3"/>
      <c r="AH23" s="3"/>
      <c r="AI23" s="3"/>
      <c r="AJ23" s="3"/>
      <c r="AK23" s="3"/>
      <c r="AL23" s="3"/>
      <c r="AM23" s="3"/>
      <c r="AN23" s="3"/>
      <c r="AO23" s="3"/>
      <c r="AP23" s="3"/>
      <c r="AQ23" s="3"/>
      <c r="AR23" s="3"/>
      <c r="AS23" s="3"/>
      <c r="AT23" s="3"/>
      <c r="AU23" s="3"/>
      <c r="AV23" s="3"/>
    </row>
    <row r="24" spans="1:48" ht="15.75" customHeight="1">
      <c r="A24" s="22"/>
      <c r="B24" s="2">
        <v>255</v>
      </c>
      <c r="C24" s="2">
        <v>106</v>
      </c>
      <c r="D24" s="8">
        <f>B26</f>
        <v>0</v>
      </c>
      <c r="E24" s="8"/>
      <c r="F24" s="8"/>
      <c r="G24" s="23"/>
      <c r="H24" s="8"/>
      <c r="I24" s="8"/>
      <c r="J24" s="8"/>
      <c r="K24" s="8"/>
      <c r="L24" s="24"/>
      <c r="M24" s="75" t="s">
        <v>59</v>
      </c>
      <c r="N24" s="75"/>
      <c r="O24" s="75"/>
      <c r="P24" s="76"/>
      <c r="AC24" s="3"/>
      <c r="AD24" s="3"/>
      <c r="AE24" s="3"/>
      <c r="AF24" s="3"/>
      <c r="AG24" s="3"/>
      <c r="AH24" s="3"/>
      <c r="AI24" s="3"/>
      <c r="AJ24" s="3"/>
      <c r="AK24" s="3"/>
      <c r="AL24" s="3"/>
      <c r="AM24" s="3"/>
      <c r="AN24" s="3"/>
      <c r="AO24" s="3"/>
      <c r="AP24" s="3"/>
      <c r="AQ24" s="3"/>
      <c r="AR24" s="3"/>
      <c r="AS24" s="3"/>
      <c r="AT24" s="3"/>
      <c r="AU24" s="3"/>
      <c r="AV24" s="3"/>
    </row>
    <row r="25" spans="1:48" ht="15.75" customHeight="1" thickBot="1">
      <c r="A25" s="22"/>
      <c r="B25" s="8"/>
      <c r="C25" s="8"/>
      <c r="D25" s="8"/>
      <c r="E25" s="8"/>
      <c r="F25" s="8"/>
      <c r="G25" s="23"/>
      <c r="H25" s="8"/>
      <c r="I25" s="8"/>
      <c r="J25" s="8"/>
      <c r="K25" s="8"/>
      <c r="L25" s="24"/>
      <c r="M25" s="75"/>
      <c r="N25" s="75"/>
      <c r="O25" s="75"/>
      <c r="P25" s="76"/>
      <c r="AC25" s="3"/>
      <c r="AD25" s="3"/>
      <c r="AE25" s="3"/>
      <c r="AF25" s="3"/>
      <c r="AG25" s="3"/>
      <c r="AH25" s="3"/>
      <c r="AI25" s="3"/>
      <c r="AJ25" s="3"/>
      <c r="AK25" s="3"/>
      <c r="AL25" s="3"/>
      <c r="AM25" s="3"/>
      <c r="AN25" s="3"/>
      <c r="AO25" s="3"/>
      <c r="AP25" s="3"/>
      <c r="AQ25" s="3"/>
      <c r="AR25" s="3"/>
      <c r="AS25" s="3"/>
      <c r="AT25" s="3"/>
      <c r="AU25" s="3"/>
      <c r="AV25" s="3"/>
    </row>
    <row r="26" spans="1:48" ht="21.75" customHeight="1" thickBot="1">
      <c r="A26" s="19"/>
      <c r="B26" s="46"/>
      <c r="C26" s="41"/>
      <c r="D26" s="41"/>
      <c r="E26" s="42"/>
      <c r="F26" s="20" t="str">
        <f>IF(B26=B24+C24,"Ne rregull", "Gabim")</f>
        <v>Gabim</v>
      </c>
      <c r="G26" s="21" t="str">
        <f>IF(F26="Gabim","0","5")</f>
        <v>0</v>
      </c>
      <c r="H26" s="8"/>
      <c r="I26" s="8"/>
      <c r="J26" s="8"/>
      <c r="K26" s="8"/>
      <c r="L26" s="24"/>
      <c r="M26" s="75"/>
      <c r="N26" s="75"/>
      <c r="O26" s="75"/>
      <c r="P26" s="76"/>
      <c r="AC26" s="3"/>
      <c r="AD26" s="3"/>
      <c r="AE26" s="3"/>
      <c r="AF26" s="3"/>
      <c r="AG26" s="3"/>
      <c r="AH26" s="3"/>
      <c r="AI26" s="3"/>
      <c r="AJ26" s="3"/>
      <c r="AK26" s="3"/>
      <c r="AL26" s="3"/>
      <c r="AM26" s="3"/>
      <c r="AN26" s="3"/>
      <c r="AO26" s="3"/>
      <c r="AP26" s="3"/>
      <c r="AQ26" s="3"/>
      <c r="AR26" s="3"/>
      <c r="AS26" s="3"/>
      <c r="AT26" s="3"/>
      <c r="AU26" s="3"/>
      <c r="AV26" s="3"/>
    </row>
    <row r="27" spans="1:48" ht="32.25" customHeight="1">
      <c r="A27" s="14" t="s">
        <v>51</v>
      </c>
      <c r="B27" s="26" t="s">
        <v>10</v>
      </c>
      <c r="C27" s="26"/>
      <c r="D27" s="26"/>
      <c r="E27" s="26"/>
      <c r="F27" s="26"/>
      <c r="G27" s="26"/>
      <c r="H27" s="26"/>
      <c r="I27" s="26"/>
      <c r="J27" s="26"/>
      <c r="K27" s="8"/>
      <c r="L27" s="27"/>
      <c r="M27" s="27"/>
      <c r="N27" s="27"/>
      <c r="O27" s="27"/>
      <c r="P27" s="28"/>
      <c r="AC27" s="3"/>
      <c r="AD27" s="3"/>
      <c r="AE27" s="3"/>
      <c r="AF27" s="3"/>
      <c r="AG27" s="3"/>
      <c r="AH27" s="3"/>
      <c r="AI27" s="3"/>
      <c r="AJ27" s="3"/>
      <c r="AK27" s="3"/>
      <c r="AL27" s="3"/>
      <c r="AM27" s="3"/>
      <c r="AN27" s="3"/>
      <c r="AO27" s="3"/>
      <c r="AP27" s="3"/>
      <c r="AQ27" s="3"/>
      <c r="AR27" s="3"/>
      <c r="AS27" s="3"/>
      <c r="AT27" s="3"/>
      <c r="AU27" s="3"/>
      <c r="AV27" s="3"/>
    </row>
    <row r="28" spans="1:48" ht="15.75" customHeight="1">
      <c r="A28" s="22"/>
      <c r="B28" s="8"/>
      <c r="C28" s="8"/>
      <c r="D28" s="8"/>
      <c r="E28" s="8"/>
      <c r="F28" s="8"/>
      <c r="G28" s="8"/>
      <c r="H28" s="8"/>
      <c r="I28" s="8"/>
      <c r="J28" s="8"/>
      <c r="K28" s="8"/>
      <c r="L28" s="27"/>
      <c r="M28" s="27"/>
      <c r="N28" s="27"/>
      <c r="O28" s="27"/>
      <c r="P28" s="28"/>
      <c r="AC28" s="3"/>
      <c r="AD28" s="3"/>
      <c r="AE28" s="3"/>
      <c r="AF28" s="3"/>
      <c r="AG28" s="3"/>
      <c r="AH28" s="3"/>
      <c r="AI28" s="3"/>
      <c r="AJ28" s="3"/>
      <c r="AK28" s="3"/>
      <c r="AL28" s="3"/>
      <c r="AM28" s="3"/>
      <c r="AN28" s="3"/>
      <c r="AO28" s="3"/>
      <c r="AP28" s="3"/>
      <c r="AQ28" s="3"/>
      <c r="AR28" s="3"/>
      <c r="AS28" s="3"/>
      <c r="AT28" s="3"/>
      <c r="AU28" s="3"/>
      <c r="AV28" s="3"/>
    </row>
    <row r="29" spans="1:48" ht="15.75" customHeight="1">
      <c r="A29" s="22"/>
      <c r="B29" s="8" t="s">
        <v>9</v>
      </c>
      <c r="C29" s="8"/>
      <c r="D29" s="8"/>
      <c r="E29" s="8"/>
      <c r="F29" s="8"/>
      <c r="G29" s="8"/>
      <c r="H29" s="8"/>
      <c r="I29" s="8"/>
      <c r="J29" s="8"/>
      <c r="K29" s="8"/>
      <c r="L29" s="27"/>
      <c r="M29" s="27"/>
      <c r="N29" s="27"/>
      <c r="O29" s="27"/>
      <c r="P29" s="28"/>
      <c r="AC29" s="3"/>
      <c r="AD29" s="3"/>
      <c r="AE29" s="3"/>
      <c r="AF29" s="3"/>
      <c r="AG29" s="3"/>
      <c r="AH29" s="3"/>
      <c r="AI29" s="3"/>
      <c r="AJ29" s="3"/>
      <c r="AK29" s="3"/>
      <c r="AL29" s="3"/>
      <c r="AM29" s="3"/>
      <c r="AN29" s="3"/>
      <c r="AO29" s="3"/>
      <c r="AP29" s="3"/>
      <c r="AQ29" s="3"/>
      <c r="AR29" s="3"/>
      <c r="AS29" s="3"/>
      <c r="AT29" s="3"/>
      <c r="AU29" s="3"/>
      <c r="AV29" s="3"/>
    </row>
    <row r="30" spans="1:48" ht="15.75" customHeight="1" thickBot="1">
      <c r="A30" s="22"/>
      <c r="B30" s="8"/>
      <c r="C30" s="8"/>
      <c r="D30" s="8"/>
      <c r="E30" s="8"/>
      <c r="F30" s="8"/>
      <c r="G30" s="8"/>
      <c r="H30" s="8"/>
      <c r="I30" s="8"/>
      <c r="J30" s="8"/>
      <c r="K30" s="8"/>
      <c r="L30" s="27"/>
      <c r="M30" s="27"/>
      <c r="N30" s="27"/>
      <c r="O30" s="27"/>
      <c r="P30" s="28"/>
      <c r="AC30" s="3"/>
      <c r="AD30" s="3"/>
      <c r="AE30" s="3"/>
      <c r="AF30" s="3"/>
      <c r="AG30" s="3"/>
      <c r="AH30" s="3"/>
      <c r="AI30" s="3"/>
      <c r="AJ30" s="3"/>
      <c r="AK30" s="3"/>
      <c r="AL30" s="3"/>
      <c r="AM30" s="3"/>
      <c r="AN30" s="3"/>
      <c r="AO30" s="3"/>
      <c r="AP30" s="3"/>
      <c r="AQ30" s="3"/>
      <c r="AR30" s="3"/>
      <c r="AS30" s="3"/>
      <c r="AT30" s="3"/>
      <c r="AU30" s="3"/>
      <c r="AV30" s="3"/>
    </row>
    <row r="31" spans="1:48" ht="21.75" customHeight="1" thickBot="1">
      <c r="A31" s="19"/>
      <c r="B31" s="46"/>
      <c r="C31" s="41"/>
      <c r="D31" s="41"/>
      <c r="E31" s="42"/>
      <c r="F31" s="20" t="str">
        <f>IF(B31=LEFT(B29,6),"Ne rregull", "Gabim")</f>
        <v>Gabim</v>
      </c>
      <c r="G31" s="21" t="str">
        <f>IF(F31="Gabim","0","5")</f>
        <v>0</v>
      </c>
      <c r="H31" s="8"/>
      <c r="I31" s="8"/>
      <c r="J31" s="8"/>
      <c r="K31" s="8"/>
      <c r="L31" s="8"/>
      <c r="M31" s="50" t="s">
        <v>63</v>
      </c>
      <c r="N31" s="50"/>
      <c r="O31" s="50"/>
      <c r="P31" s="51"/>
      <c r="AC31" s="3"/>
      <c r="AD31" s="3"/>
      <c r="AE31" s="3"/>
      <c r="AF31" s="3"/>
      <c r="AG31" s="3"/>
      <c r="AH31" s="3"/>
      <c r="AI31" s="3"/>
      <c r="AJ31" s="3"/>
      <c r="AK31" s="3"/>
      <c r="AL31" s="3"/>
      <c r="AM31" s="3"/>
      <c r="AN31" s="3"/>
      <c r="AO31" s="3"/>
      <c r="AP31" s="3"/>
      <c r="AQ31" s="3"/>
      <c r="AR31" s="3"/>
      <c r="AS31" s="3"/>
      <c r="AT31" s="3"/>
      <c r="AU31" s="3"/>
      <c r="AV31" s="3"/>
    </row>
    <row r="32" spans="1:48" ht="31.5" customHeight="1">
      <c r="A32" s="14" t="s">
        <v>50</v>
      </c>
      <c r="B32" s="26" t="s">
        <v>11</v>
      </c>
      <c r="C32" s="26"/>
      <c r="D32" s="26"/>
      <c r="E32" s="26"/>
      <c r="F32" s="26"/>
      <c r="G32" s="26"/>
      <c r="H32" s="26"/>
      <c r="I32" s="26"/>
      <c r="J32" s="26"/>
      <c r="K32" s="8"/>
      <c r="L32" s="8"/>
      <c r="M32" s="50"/>
      <c r="N32" s="50"/>
      <c r="O32" s="50"/>
      <c r="P32" s="51"/>
      <c r="AC32" s="3"/>
      <c r="AD32" s="3"/>
      <c r="AE32" s="3"/>
      <c r="AF32" s="3"/>
      <c r="AG32" s="3"/>
      <c r="AH32" s="3"/>
      <c r="AI32" s="3"/>
      <c r="AJ32" s="3"/>
      <c r="AK32" s="3"/>
      <c r="AL32" s="3"/>
      <c r="AM32" s="3"/>
      <c r="AN32" s="3"/>
      <c r="AO32" s="3"/>
      <c r="AP32" s="3"/>
      <c r="AQ32" s="3"/>
      <c r="AR32" s="3"/>
      <c r="AS32" s="3"/>
      <c r="AT32" s="3"/>
      <c r="AU32" s="3"/>
      <c r="AV32" s="3"/>
    </row>
    <row r="33" spans="1:48" ht="15.75" customHeight="1">
      <c r="A33" s="22"/>
      <c r="B33" s="2">
        <v>2</v>
      </c>
      <c r="C33" s="2">
        <v>4</v>
      </c>
      <c r="D33" s="2">
        <v>3</v>
      </c>
      <c r="E33" s="2">
        <v>4</v>
      </c>
      <c r="F33" s="8"/>
      <c r="G33" s="8"/>
      <c r="H33" s="8"/>
      <c r="I33" s="8"/>
      <c r="J33" s="8"/>
      <c r="K33" s="8"/>
      <c r="L33" s="8"/>
      <c r="M33" s="50"/>
      <c r="N33" s="50"/>
      <c r="O33" s="50"/>
      <c r="P33" s="51"/>
      <c r="AC33" s="3"/>
      <c r="AD33" s="3"/>
      <c r="AE33" s="3"/>
      <c r="AF33" s="3"/>
      <c r="AG33" s="3"/>
      <c r="AH33" s="3"/>
      <c r="AI33" s="3"/>
      <c r="AJ33" s="3"/>
      <c r="AK33" s="3"/>
      <c r="AL33" s="3"/>
      <c r="AM33" s="3"/>
      <c r="AN33" s="3"/>
      <c r="AO33" s="3"/>
      <c r="AP33" s="3"/>
      <c r="AQ33" s="3"/>
      <c r="AR33" s="3"/>
      <c r="AS33" s="3"/>
      <c r="AT33" s="3"/>
      <c r="AU33" s="3"/>
      <c r="AV33" s="3"/>
    </row>
    <row r="34" spans="1:48" ht="15.75" customHeight="1">
      <c r="A34" s="22"/>
      <c r="B34" s="2">
        <v>4</v>
      </c>
      <c r="C34" s="2">
        <v>5</v>
      </c>
      <c r="D34" s="2">
        <v>2</v>
      </c>
      <c r="E34" s="2">
        <v>2</v>
      </c>
      <c r="F34" s="8"/>
      <c r="G34" s="8"/>
      <c r="H34" s="8"/>
      <c r="I34" s="8"/>
      <c r="J34" s="8"/>
      <c r="K34" s="8"/>
      <c r="L34" s="8"/>
      <c r="M34" s="50"/>
      <c r="N34" s="50"/>
      <c r="O34" s="50"/>
      <c r="P34" s="51"/>
      <c r="AC34" s="3"/>
      <c r="AD34" s="3"/>
      <c r="AE34" s="3"/>
      <c r="AF34" s="3"/>
      <c r="AG34" s="3"/>
      <c r="AH34" s="3"/>
      <c r="AI34" s="3"/>
      <c r="AJ34" s="3"/>
      <c r="AK34" s="3"/>
      <c r="AL34" s="3"/>
      <c r="AM34" s="3"/>
      <c r="AN34" s="3"/>
      <c r="AO34" s="3"/>
      <c r="AP34" s="3"/>
      <c r="AQ34" s="3"/>
      <c r="AR34" s="3"/>
      <c r="AS34" s="3"/>
      <c r="AT34" s="3"/>
      <c r="AU34" s="3"/>
      <c r="AV34" s="3"/>
    </row>
    <row r="35" spans="1:48" ht="15.75" customHeight="1" thickBot="1">
      <c r="A35" s="22"/>
      <c r="B35" s="8"/>
      <c r="C35" s="8"/>
      <c r="D35" s="8"/>
      <c r="E35" s="8"/>
      <c r="F35" s="8"/>
      <c r="G35" s="8"/>
      <c r="H35" s="8"/>
      <c r="I35" s="8"/>
      <c r="J35" s="8"/>
      <c r="K35" s="8"/>
      <c r="L35" s="8"/>
      <c r="M35" s="8"/>
      <c r="N35" s="8"/>
      <c r="O35" s="8"/>
      <c r="P35" s="18"/>
      <c r="AC35" s="3"/>
      <c r="AD35" s="3"/>
      <c r="AE35" s="3"/>
      <c r="AF35" s="3"/>
      <c r="AG35" s="3"/>
      <c r="AH35" s="3"/>
      <c r="AI35" s="3"/>
      <c r="AJ35" s="3"/>
      <c r="AK35" s="3"/>
      <c r="AL35" s="3"/>
      <c r="AM35" s="3"/>
      <c r="AN35" s="3"/>
      <c r="AO35" s="3"/>
      <c r="AP35" s="3"/>
      <c r="AQ35" s="3"/>
      <c r="AR35" s="3"/>
      <c r="AS35" s="3"/>
      <c r="AT35" s="3"/>
      <c r="AU35" s="3"/>
      <c r="AV35" s="3"/>
    </row>
    <row r="36" spans="1:48" ht="21.75" customHeight="1" thickBot="1">
      <c r="A36" s="19"/>
      <c r="B36" s="46"/>
      <c r="C36" s="41"/>
      <c r="D36" s="41"/>
      <c r="E36" s="42"/>
      <c r="F36" s="20" t="str">
        <f>IF(B36=AVERAGE(B33:E34),"Ne rregull", "Gabim")</f>
        <v>Gabim</v>
      </c>
      <c r="G36" s="21" t="str">
        <f>IF(F36="Gabim","0","5")</f>
        <v>0</v>
      </c>
      <c r="H36" s="8"/>
      <c r="I36" s="8"/>
      <c r="J36" s="8"/>
      <c r="K36" s="8"/>
      <c r="L36" s="8"/>
      <c r="M36" s="8"/>
      <c r="N36" s="8"/>
      <c r="O36" s="8"/>
      <c r="P36" s="18"/>
      <c r="AC36" s="3"/>
      <c r="AD36" s="3"/>
      <c r="AE36" s="3"/>
      <c r="AF36" s="3"/>
      <c r="AG36" s="3"/>
      <c r="AH36" s="3"/>
      <c r="AI36" s="3"/>
      <c r="AJ36" s="3"/>
      <c r="AK36" s="3"/>
      <c r="AL36" s="3"/>
      <c r="AM36" s="3"/>
      <c r="AN36" s="3"/>
      <c r="AO36" s="3"/>
      <c r="AP36" s="3"/>
      <c r="AQ36" s="3"/>
      <c r="AR36" s="3"/>
      <c r="AS36" s="3"/>
      <c r="AT36" s="3"/>
      <c r="AU36" s="3"/>
      <c r="AV36" s="3"/>
    </row>
    <row r="37" spans="1:48" ht="24" customHeight="1">
      <c r="A37" s="14" t="s">
        <v>49</v>
      </c>
      <c r="B37" s="26" t="s">
        <v>12</v>
      </c>
      <c r="C37" s="26"/>
      <c r="D37" s="26"/>
      <c r="E37" s="26"/>
      <c r="F37" s="26"/>
      <c r="G37" s="26"/>
      <c r="H37" s="26"/>
      <c r="I37" s="26"/>
      <c r="J37" s="26"/>
      <c r="K37" s="8"/>
      <c r="L37" s="8"/>
      <c r="M37" s="8"/>
      <c r="N37" s="8"/>
      <c r="O37" s="8"/>
      <c r="P37" s="18"/>
      <c r="AC37" s="3"/>
      <c r="AD37" s="3"/>
      <c r="AE37" s="3"/>
      <c r="AF37" s="3"/>
      <c r="AG37" s="3"/>
      <c r="AH37" s="3"/>
      <c r="AI37" s="3"/>
      <c r="AJ37" s="3"/>
      <c r="AK37" s="3"/>
      <c r="AL37" s="3"/>
      <c r="AM37" s="3"/>
      <c r="AN37" s="3"/>
      <c r="AO37" s="3"/>
      <c r="AP37" s="3"/>
      <c r="AQ37" s="3"/>
      <c r="AR37" s="3"/>
      <c r="AS37" s="3"/>
      <c r="AT37" s="3"/>
      <c r="AU37" s="3"/>
      <c r="AV37" s="3"/>
    </row>
    <row r="38" spans="1:48">
      <c r="A38" s="22"/>
      <c r="B38" s="2">
        <v>2</v>
      </c>
      <c r="C38" s="2">
        <v>4</v>
      </c>
      <c r="D38" s="2">
        <v>3</v>
      </c>
      <c r="E38" s="2">
        <v>4</v>
      </c>
      <c r="F38" s="8"/>
      <c r="G38" s="8"/>
      <c r="H38" s="8"/>
      <c r="I38" s="8"/>
      <c r="J38" s="8"/>
      <c r="K38" s="8"/>
      <c r="L38" s="8"/>
      <c r="M38" s="8"/>
      <c r="N38" s="8"/>
      <c r="O38" s="8"/>
      <c r="P38" s="18"/>
      <c r="AC38" s="3"/>
      <c r="AD38" s="3"/>
      <c r="AE38" s="3"/>
      <c r="AF38" s="3"/>
      <c r="AG38" s="3"/>
      <c r="AH38" s="3"/>
      <c r="AI38" s="3"/>
      <c r="AJ38" s="3"/>
      <c r="AK38" s="3"/>
      <c r="AL38" s="3"/>
      <c r="AM38" s="3"/>
      <c r="AN38" s="3"/>
      <c r="AO38" s="3"/>
      <c r="AP38" s="3"/>
      <c r="AQ38" s="3"/>
      <c r="AR38" s="3"/>
      <c r="AS38" s="3"/>
      <c r="AT38" s="3"/>
      <c r="AU38" s="3"/>
      <c r="AV38" s="3"/>
    </row>
    <row r="39" spans="1:48">
      <c r="A39" s="22"/>
      <c r="B39" s="2">
        <v>4</v>
      </c>
      <c r="C39" s="2">
        <v>5</v>
      </c>
      <c r="D39" s="2">
        <v>2</v>
      </c>
      <c r="E39" s="2">
        <v>2</v>
      </c>
      <c r="F39" s="8"/>
      <c r="G39" s="8"/>
      <c r="H39" s="8"/>
      <c r="I39" s="8"/>
      <c r="J39" s="8"/>
      <c r="K39" s="8"/>
      <c r="L39" s="8"/>
      <c r="M39" s="8"/>
      <c r="N39" s="8"/>
      <c r="O39" s="8"/>
      <c r="P39" s="18"/>
      <c r="AC39" s="3"/>
      <c r="AD39" s="3"/>
      <c r="AE39" s="3"/>
      <c r="AF39" s="3"/>
      <c r="AG39" s="3"/>
      <c r="AH39" s="3"/>
      <c r="AI39" s="3"/>
      <c r="AJ39" s="3"/>
      <c r="AK39" s="3"/>
      <c r="AL39" s="3"/>
      <c r="AM39" s="3"/>
      <c r="AN39" s="3"/>
      <c r="AO39" s="3"/>
      <c r="AP39" s="3"/>
      <c r="AQ39" s="3"/>
      <c r="AR39" s="3"/>
      <c r="AS39" s="3"/>
      <c r="AT39" s="3"/>
      <c r="AU39" s="3"/>
      <c r="AV39" s="3"/>
    </row>
    <row r="40" spans="1:48" ht="15.75" thickBot="1">
      <c r="A40" s="22"/>
      <c r="B40" s="8"/>
      <c r="C40" s="8"/>
      <c r="D40" s="8"/>
      <c r="E40" s="8"/>
      <c r="F40" s="8"/>
      <c r="G40" s="8"/>
      <c r="H40" s="8"/>
      <c r="I40" s="8"/>
      <c r="J40" s="8"/>
      <c r="K40" s="8"/>
      <c r="L40" s="8"/>
      <c r="M40" s="8"/>
      <c r="N40" s="8"/>
      <c r="O40" s="8"/>
      <c r="P40" s="18"/>
      <c r="AC40" s="3"/>
      <c r="AD40" s="3"/>
      <c r="AE40" s="3"/>
      <c r="AF40" s="3"/>
      <c r="AG40" s="3"/>
      <c r="AH40" s="3"/>
      <c r="AI40" s="3"/>
      <c r="AJ40" s="3"/>
      <c r="AK40" s="3"/>
      <c r="AL40" s="3"/>
      <c r="AM40" s="3"/>
      <c r="AN40" s="3"/>
      <c r="AO40" s="3"/>
      <c r="AP40" s="3"/>
      <c r="AQ40" s="3"/>
      <c r="AR40" s="3"/>
      <c r="AS40" s="3"/>
      <c r="AT40" s="3"/>
      <c r="AU40" s="3"/>
      <c r="AV40" s="3"/>
    </row>
    <row r="41" spans="1:48" ht="21.75" customHeight="1" thickBot="1">
      <c r="A41" s="19"/>
      <c r="B41" s="46"/>
      <c r="C41" s="41"/>
      <c r="D41" s="41"/>
      <c r="E41" s="42"/>
      <c r="F41" s="20" t="str">
        <f>IF(B41=COUNTIF(B38:E39,2),"Ne rregull", "Gabim")</f>
        <v>Gabim</v>
      </c>
      <c r="G41" s="21" t="str">
        <f>IF(F41="Gabim","0","5")</f>
        <v>0</v>
      </c>
      <c r="H41" s="8"/>
      <c r="I41" s="8"/>
      <c r="J41" s="8"/>
      <c r="K41" s="8"/>
      <c r="L41" s="8"/>
      <c r="M41" s="8"/>
      <c r="N41" s="8"/>
      <c r="O41" s="8"/>
      <c r="P41" s="18"/>
      <c r="AC41" s="3"/>
      <c r="AD41" s="3"/>
      <c r="AE41" s="3"/>
      <c r="AF41" s="3"/>
      <c r="AG41" s="3"/>
      <c r="AH41" s="3"/>
      <c r="AI41" s="3"/>
      <c r="AJ41" s="3"/>
      <c r="AK41" s="3"/>
      <c r="AL41" s="3"/>
      <c r="AM41" s="3"/>
      <c r="AN41" s="3"/>
      <c r="AO41" s="3"/>
      <c r="AP41" s="3"/>
      <c r="AQ41" s="3"/>
      <c r="AR41" s="3"/>
      <c r="AS41" s="3"/>
      <c r="AT41" s="3"/>
      <c r="AU41" s="3"/>
      <c r="AV41" s="3"/>
    </row>
    <row r="42" spans="1:48" ht="24" customHeight="1">
      <c r="A42" s="14" t="s">
        <v>48</v>
      </c>
      <c r="B42" s="26" t="s">
        <v>17</v>
      </c>
      <c r="C42" s="26"/>
      <c r="D42" s="26"/>
      <c r="E42" s="26"/>
      <c r="F42" s="26"/>
      <c r="G42" s="26"/>
      <c r="H42" s="26"/>
      <c r="I42" s="26"/>
      <c r="J42" s="26"/>
      <c r="K42" s="8"/>
      <c r="L42" s="8"/>
      <c r="M42" s="8"/>
      <c r="N42" s="8"/>
      <c r="O42" s="8"/>
      <c r="P42" s="18"/>
      <c r="AC42" s="3"/>
      <c r="AD42" s="3"/>
      <c r="AE42" s="3"/>
      <c r="AF42" s="3"/>
      <c r="AG42" s="3"/>
      <c r="AH42" s="3"/>
      <c r="AI42" s="3"/>
      <c r="AJ42" s="3"/>
      <c r="AK42" s="3"/>
      <c r="AL42" s="3"/>
      <c r="AM42" s="3"/>
      <c r="AN42" s="3"/>
      <c r="AO42" s="3"/>
      <c r="AP42" s="3"/>
      <c r="AQ42" s="3"/>
      <c r="AR42" s="3"/>
      <c r="AS42" s="3"/>
      <c r="AT42" s="3"/>
      <c r="AU42" s="3"/>
      <c r="AV42" s="3"/>
    </row>
    <row r="43" spans="1:48">
      <c r="A43" s="22"/>
      <c r="B43" s="2" t="s">
        <v>1</v>
      </c>
      <c r="C43" s="2" t="s">
        <v>4</v>
      </c>
      <c r="D43" s="2" t="s">
        <v>18</v>
      </c>
      <c r="E43" s="2" t="s">
        <v>0</v>
      </c>
      <c r="F43" s="2" t="s">
        <v>19</v>
      </c>
      <c r="G43" s="8"/>
      <c r="H43" s="8"/>
      <c r="I43" s="8"/>
      <c r="J43" s="8"/>
      <c r="K43" s="8"/>
      <c r="L43" s="8"/>
      <c r="M43" s="8"/>
      <c r="N43" s="8"/>
      <c r="O43" s="8"/>
      <c r="P43" s="18"/>
      <c r="AC43" s="3"/>
      <c r="AD43" s="3"/>
      <c r="AE43" s="3"/>
      <c r="AF43" s="3"/>
      <c r="AG43" s="3"/>
      <c r="AH43" s="3"/>
      <c r="AI43" s="3"/>
      <c r="AJ43" s="3"/>
      <c r="AK43" s="3"/>
      <c r="AL43" s="3"/>
      <c r="AM43" s="3"/>
      <c r="AN43" s="3"/>
      <c r="AO43" s="3"/>
      <c r="AP43" s="3"/>
      <c r="AQ43" s="3"/>
      <c r="AR43" s="3"/>
      <c r="AS43" s="3"/>
      <c r="AT43" s="3"/>
      <c r="AU43" s="3"/>
      <c r="AV43" s="3"/>
    </row>
    <row r="44" spans="1:48">
      <c r="A44" s="22"/>
      <c r="B44" s="2" t="s">
        <v>20</v>
      </c>
      <c r="C44" s="2">
        <v>1540</v>
      </c>
      <c r="D44" s="2">
        <v>0.5</v>
      </c>
      <c r="E44" s="2">
        <f>C44*D44</f>
        <v>770</v>
      </c>
      <c r="F44" s="2">
        <f>B46</f>
        <v>0</v>
      </c>
      <c r="G44" s="8"/>
      <c r="H44" s="8"/>
      <c r="I44" s="8"/>
      <c r="J44" s="8"/>
      <c r="K44" s="8"/>
      <c r="L44" s="8"/>
      <c r="M44" s="8"/>
      <c r="N44" s="8"/>
      <c r="O44" s="8"/>
      <c r="P44" s="18"/>
      <c r="AC44" s="3"/>
      <c r="AD44" s="3"/>
      <c r="AE44" s="3"/>
      <c r="AF44" s="3"/>
      <c r="AG44" s="3"/>
      <c r="AH44" s="3"/>
      <c r="AI44" s="3"/>
      <c r="AJ44" s="3"/>
      <c r="AK44" s="3"/>
      <c r="AL44" s="3"/>
      <c r="AM44" s="3"/>
      <c r="AN44" s="3"/>
      <c r="AO44" s="3"/>
      <c r="AP44" s="3"/>
      <c r="AQ44" s="3"/>
      <c r="AR44" s="3"/>
      <c r="AS44" s="3"/>
      <c r="AT44" s="3"/>
      <c r="AU44" s="3"/>
      <c r="AV44" s="3"/>
    </row>
    <row r="45" spans="1:48" ht="15.75" thickBot="1">
      <c r="A45" s="22"/>
      <c r="B45" s="8"/>
      <c r="C45" s="8"/>
      <c r="D45" s="8"/>
      <c r="E45" s="8"/>
      <c r="F45" s="8"/>
      <c r="G45" s="8"/>
      <c r="H45" s="8"/>
      <c r="I45" s="8"/>
      <c r="J45" s="8"/>
      <c r="K45" s="8"/>
      <c r="L45" s="8"/>
      <c r="M45" s="8"/>
      <c r="N45" s="8"/>
      <c r="O45" s="8"/>
      <c r="P45" s="18"/>
      <c r="AC45" s="3"/>
      <c r="AD45" s="3"/>
      <c r="AE45" s="3"/>
      <c r="AF45" s="3"/>
      <c r="AG45" s="3"/>
      <c r="AH45" s="3"/>
      <c r="AI45" s="3"/>
      <c r="AJ45" s="3"/>
      <c r="AK45" s="3"/>
      <c r="AL45" s="3"/>
      <c r="AM45" s="3"/>
      <c r="AN45" s="3"/>
      <c r="AO45" s="3"/>
      <c r="AP45" s="3"/>
      <c r="AQ45" s="3"/>
      <c r="AR45" s="3"/>
      <c r="AS45" s="3"/>
      <c r="AT45" s="3"/>
      <c r="AU45" s="3"/>
      <c r="AV45" s="3"/>
    </row>
    <row r="46" spans="1:48" ht="21.75" customHeight="1" thickBot="1">
      <c r="A46" s="19"/>
      <c r="B46" s="46"/>
      <c r="C46" s="41"/>
      <c r="D46" s="41"/>
      <c r="E46" s="42"/>
      <c r="F46" s="20" t="str">
        <f>IF(B46=E44*0.05,"Ne rregull", "Gabim")</f>
        <v>Gabim</v>
      </c>
      <c r="G46" s="21" t="str">
        <f>IF(F46="Gabim","0","5")</f>
        <v>0</v>
      </c>
      <c r="H46" s="8"/>
      <c r="I46" s="8"/>
      <c r="J46" s="8"/>
      <c r="K46" s="8"/>
      <c r="L46" s="8"/>
      <c r="M46" s="8"/>
      <c r="N46" s="8"/>
      <c r="O46" s="8"/>
      <c r="P46" s="29"/>
      <c r="Q46" s="4"/>
      <c r="AC46" s="3"/>
      <c r="AD46" s="3"/>
      <c r="AE46" s="3"/>
      <c r="AF46" s="3"/>
      <c r="AG46" s="3"/>
      <c r="AH46" s="3"/>
      <c r="AI46" s="3"/>
      <c r="AJ46" s="3"/>
      <c r="AK46" s="3"/>
      <c r="AL46" s="3"/>
      <c r="AM46" s="3"/>
      <c r="AN46" s="3"/>
      <c r="AO46" s="3"/>
      <c r="AP46" s="3"/>
      <c r="AQ46" s="3"/>
      <c r="AR46" s="3"/>
      <c r="AS46" s="3"/>
      <c r="AT46" s="3"/>
      <c r="AU46" s="3"/>
      <c r="AV46" s="3"/>
    </row>
    <row r="47" spans="1:48" ht="34.5" customHeight="1">
      <c r="A47" s="14" t="s">
        <v>47</v>
      </c>
      <c r="B47" s="26" t="s">
        <v>16</v>
      </c>
      <c r="C47" s="26"/>
      <c r="D47" s="26"/>
      <c r="E47" s="26"/>
      <c r="F47" s="26"/>
      <c r="G47" s="26"/>
      <c r="H47" s="26"/>
      <c r="I47" s="26"/>
      <c r="J47" s="26"/>
      <c r="K47" s="8"/>
      <c r="L47" s="8"/>
      <c r="M47" s="8"/>
      <c r="N47" s="8"/>
      <c r="O47" s="8"/>
      <c r="P47" s="18"/>
      <c r="AC47" s="3"/>
      <c r="AD47" s="3"/>
      <c r="AE47" s="3"/>
      <c r="AF47" s="3"/>
      <c r="AG47" s="3"/>
      <c r="AH47" s="3"/>
      <c r="AI47" s="3"/>
      <c r="AJ47" s="3"/>
      <c r="AK47" s="3"/>
      <c r="AL47" s="3"/>
      <c r="AM47" s="3"/>
      <c r="AN47" s="3"/>
      <c r="AO47" s="3"/>
      <c r="AP47" s="3"/>
      <c r="AQ47" s="3"/>
      <c r="AR47" s="3"/>
      <c r="AS47" s="3"/>
      <c r="AT47" s="3"/>
      <c r="AU47" s="3"/>
      <c r="AV47" s="3"/>
    </row>
    <row r="48" spans="1:48">
      <c r="A48" s="22"/>
      <c r="B48" s="2">
        <v>2</v>
      </c>
      <c r="C48" s="2">
        <v>4</v>
      </c>
      <c r="D48" s="2">
        <v>3</v>
      </c>
      <c r="E48" s="2">
        <v>4</v>
      </c>
      <c r="F48" s="8"/>
      <c r="G48" s="8"/>
      <c r="H48" s="8"/>
      <c r="I48" s="8"/>
      <c r="J48" s="8"/>
      <c r="K48" s="8"/>
      <c r="L48" s="8"/>
      <c r="M48" s="8"/>
      <c r="N48" s="8"/>
      <c r="O48" s="8"/>
      <c r="P48" s="18"/>
      <c r="AC48" s="3"/>
      <c r="AD48" s="3"/>
      <c r="AE48" s="3"/>
      <c r="AF48" s="3"/>
      <c r="AG48" s="3"/>
      <c r="AH48" s="3"/>
      <c r="AI48" s="3"/>
      <c r="AJ48" s="3"/>
      <c r="AK48" s="3"/>
      <c r="AL48" s="3"/>
      <c r="AM48" s="3"/>
      <c r="AN48" s="3"/>
      <c r="AO48" s="3"/>
      <c r="AP48" s="3"/>
      <c r="AQ48" s="3"/>
      <c r="AR48" s="3"/>
      <c r="AS48" s="3"/>
      <c r="AT48" s="3"/>
      <c r="AU48" s="3"/>
      <c r="AV48" s="3"/>
    </row>
    <row r="49" spans="1:48">
      <c r="A49" s="22"/>
      <c r="B49" s="2">
        <v>4</v>
      </c>
      <c r="C49" s="2">
        <v>5</v>
      </c>
      <c r="D49" s="2">
        <v>2</v>
      </c>
      <c r="E49" s="2">
        <v>2</v>
      </c>
      <c r="F49" s="8"/>
      <c r="G49" s="8"/>
      <c r="H49" s="8"/>
      <c r="I49" s="8"/>
      <c r="J49" s="8"/>
      <c r="K49" s="8"/>
      <c r="L49" s="8"/>
      <c r="M49" s="8"/>
      <c r="N49" s="8"/>
      <c r="O49" s="8"/>
      <c r="P49" s="18"/>
      <c r="AC49" s="3"/>
      <c r="AD49" s="3"/>
      <c r="AE49" s="3"/>
      <c r="AF49" s="3"/>
      <c r="AG49" s="3"/>
      <c r="AH49" s="3"/>
      <c r="AI49" s="3"/>
      <c r="AJ49" s="3"/>
      <c r="AK49" s="3"/>
      <c r="AL49" s="3"/>
      <c r="AM49" s="3"/>
      <c r="AN49" s="3"/>
      <c r="AO49" s="3"/>
      <c r="AP49" s="3"/>
      <c r="AQ49" s="3"/>
      <c r="AR49" s="3"/>
      <c r="AS49" s="3"/>
      <c r="AT49" s="3"/>
      <c r="AU49" s="3"/>
      <c r="AV49" s="3"/>
    </row>
    <row r="50" spans="1:48" ht="15.75" thickBot="1">
      <c r="A50" s="22"/>
      <c r="B50" s="8"/>
      <c r="C50" s="8"/>
      <c r="D50" s="8"/>
      <c r="E50" s="8"/>
      <c r="F50" s="8"/>
      <c r="G50" s="8"/>
      <c r="H50" s="8"/>
      <c r="I50" s="8"/>
      <c r="J50" s="8"/>
      <c r="K50" s="8"/>
      <c r="L50" s="8"/>
      <c r="M50" s="8"/>
      <c r="N50" s="8"/>
      <c r="O50" s="8"/>
      <c r="P50" s="18"/>
      <c r="AC50" s="3"/>
      <c r="AD50" s="3"/>
      <c r="AE50" s="3"/>
      <c r="AF50" s="3"/>
      <c r="AG50" s="3"/>
      <c r="AH50" s="3"/>
      <c r="AI50" s="3"/>
      <c r="AJ50" s="3"/>
      <c r="AK50" s="3"/>
      <c r="AL50" s="3"/>
      <c r="AM50" s="3"/>
      <c r="AN50" s="3"/>
      <c r="AO50" s="3"/>
      <c r="AP50" s="3"/>
      <c r="AQ50" s="3"/>
      <c r="AR50" s="3"/>
      <c r="AS50" s="3"/>
      <c r="AT50" s="3"/>
      <c r="AU50" s="3"/>
      <c r="AV50" s="3"/>
    </row>
    <row r="51" spans="1:48" ht="20.25" customHeight="1" thickBot="1">
      <c r="A51" s="19"/>
      <c r="B51" s="46"/>
      <c r="C51" s="41"/>
      <c r="D51" s="41"/>
      <c r="E51" s="42"/>
      <c r="F51" s="20" t="str">
        <f>IF(B51=SUMIF(B48:E49,2),"Ne rregull", "Gabim")</f>
        <v>Gabim</v>
      </c>
      <c r="G51" s="21" t="str">
        <f>IF(F51="Gabim","0","5")</f>
        <v>0</v>
      </c>
      <c r="H51" s="8"/>
      <c r="I51" s="8"/>
      <c r="J51" s="8"/>
      <c r="K51" s="8"/>
      <c r="L51" s="8"/>
      <c r="M51" s="8"/>
      <c r="N51" s="8"/>
      <c r="O51" s="8"/>
      <c r="P51" s="18"/>
      <c r="AC51" s="3"/>
      <c r="AD51" s="3"/>
      <c r="AE51" s="3"/>
      <c r="AF51" s="3"/>
      <c r="AG51" s="3"/>
      <c r="AH51" s="3"/>
      <c r="AI51" s="3"/>
      <c r="AJ51" s="3"/>
      <c r="AK51" s="3"/>
      <c r="AL51" s="3"/>
      <c r="AM51" s="3"/>
      <c r="AN51" s="3"/>
      <c r="AO51" s="3"/>
      <c r="AP51" s="3"/>
      <c r="AQ51" s="3"/>
      <c r="AR51" s="3"/>
      <c r="AS51" s="3"/>
      <c r="AT51" s="3"/>
      <c r="AU51" s="3"/>
      <c r="AV51" s="3"/>
    </row>
    <row r="52" spans="1:48" ht="36" customHeight="1">
      <c r="A52" s="14" t="s">
        <v>46</v>
      </c>
      <c r="B52" s="26" t="s">
        <v>65</v>
      </c>
      <c r="C52" s="26"/>
      <c r="D52" s="26"/>
      <c r="E52" s="26"/>
      <c r="F52" s="26"/>
      <c r="G52" s="26"/>
      <c r="H52" s="26"/>
      <c r="I52" s="26"/>
      <c r="J52" s="26"/>
      <c r="K52" s="8"/>
      <c r="L52" s="8"/>
      <c r="M52" s="8"/>
      <c r="N52" s="8"/>
      <c r="O52" s="8"/>
      <c r="P52" s="18"/>
      <c r="AC52" s="3"/>
      <c r="AD52" s="3"/>
      <c r="AE52" s="3"/>
      <c r="AF52" s="3"/>
      <c r="AG52" s="3"/>
      <c r="AH52" s="3"/>
      <c r="AI52" s="3"/>
      <c r="AJ52" s="3"/>
      <c r="AK52" s="3"/>
      <c r="AL52" s="3"/>
      <c r="AM52" s="3"/>
      <c r="AN52" s="3"/>
      <c r="AO52" s="3"/>
      <c r="AP52" s="3"/>
      <c r="AQ52" s="3"/>
      <c r="AR52" s="3"/>
      <c r="AS52" s="3"/>
      <c r="AT52" s="3"/>
      <c r="AU52" s="3"/>
      <c r="AV52" s="3"/>
    </row>
    <row r="53" spans="1:48">
      <c r="A53" s="22"/>
      <c r="B53" s="8"/>
      <c r="C53" s="8"/>
      <c r="D53" s="8"/>
      <c r="E53" s="8"/>
      <c r="F53" s="8"/>
      <c r="G53" s="8"/>
      <c r="H53" s="8"/>
      <c r="I53" s="8"/>
      <c r="J53" s="8"/>
      <c r="K53" s="8"/>
      <c r="L53" s="8"/>
      <c r="M53" s="8"/>
      <c r="N53" s="8"/>
      <c r="O53" s="8"/>
      <c r="P53" s="18"/>
      <c r="AC53" s="3"/>
      <c r="AD53" s="3"/>
      <c r="AE53" s="3"/>
      <c r="AF53" s="3"/>
      <c r="AG53" s="3"/>
      <c r="AH53" s="3"/>
      <c r="AI53" s="3"/>
      <c r="AJ53" s="3"/>
      <c r="AK53" s="3"/>
      <c r="AL53" s="3"/>
      <c r="AM53" s="3"/>
      <c r="AN53" s="3"/>
      <c r="AO53" s="3"/>
      <c r="AP53" s="3"/>
      <c r="AQ53" s="3"/>
      <c r="AR53" s="3"/>
      <c r="AS53" s="3"/>
      <c r="AT53" s="3"/>
      <c r="AU53" s="3"/>
      <c r="AV53" s="3"/>
    </row>
    <row r="54" spans="1:48">
      <c r="A54" s="22"/>
      <c r="B54" s="39"/>
      <c r="C54" s="39"/>
      <c r="D54" s="8"/>
      <c r="E54" s="8"/>
      <c r="F54" s="8"/>
      <c r="G54" s="8"/>
      <c r="H54" s="8"/>
      <c r="I54" s="8"/>
      <c r="J54" s="8"/>
      <c r="K54" s="8"/>
      <c r="L54" s="8"/>
      <c r="M54" s="8"/>
      <c r="N54" s="8"/>
      <c r="O54" s="8"/>
      <c r="P54" s="18"/>
      <c r="AC54" s="3"/>
      <c r="AD54" s="3"/>
      <c r="AE54" s="3"/>
      <c r="AF54" s="3"/>
      <c r="AG54" s="3"/>
      <c r="AH54" s="3"/>
      <c r="AI54" s="3"/>
      <c r="AJ54" s="3"/>
      <c r="AK54" s="3"/>
      <c r="AL54" s="3"/>
      <c r="AM54" s="3"/>
      <c r="AN54" s="3"/>
      <c r="AO54" s="3"/>
      <c r="AP54" s="3"/>
      <c r="AQ54" s="3"/>
      <c r="AR54" s="3"/>
      <c r="AS54" s="3"/>
      <c r="AT54" s="3"/>
      <c r="AU54" s="3"/>
      <c r="AV54" s="3"/>
    </row>
    <row r="55" spans="1:48" ht="15.75" thickBot="1">
      <c r="A55" s="22"/>
      <c r="B55" s="8"/>
      <c r="C55" s="8"/>
      <c r="D55" s="8"/>
      <c r="E55" s="8"/>
      <c r="F55" s="8"/>
      <c r="G55" s="8"/>
      <c r="H55" s="8"/>
      <c r="I55" s="8"/>
      <c r="J55" s="8"/>
      <c r="K55" s="8"/>
      <c r="L55" s="8"/>
      <c r="M55" s="8"/>
      <c r="N55" s="8"/>
      <c r="O55" s="8"/>
      <c r="P55" s="18"/>
      <c r="AC55" s="3"/>
      <c r="AD55" s="3"/>
      <c r="AE55" s="3"/>
      <c r="AF55" s="3"/>
      <c r="AG55" s="3"/>
      <c r="AH55" s="3"/>
      <c r="AI55" s="3"/>
      <c r="AJ55" s="3"/>
      <c r="AK55" s="3"/>
      <c r="AL55" s="3"/>
      <c r="AM55" s="3"/>
      <c r="AN55" s="3"/>
      <c r="AO55" s="3"/>
      <c r="AP55" s="3"/>
      <c r="AQ55" s="3"/>
      <c r="AR55" s="3"/>
      <c r="AS55" s="3"/>
      <c r="AT55" s="3"/>
      <c r="AU55" s="3"/>
      <c r="AV55" s="3"/>
    </row>
    <row r="56" spans="1:48" ht="20.25" customHeight="1" thickBot="1">
      <c r="A56" s="19"/>
      <c r="B56" s="47"/>
      <c r="C56" s="48"/>
      <c r="D56" s="48"/>
      <c r="E56" s="49"/>
      <c r="F56" s="20" t="str">
        <f>IF(B56="$A$1","Ne rregull", "Gabim")</f>
        <v>Gabim</v>
      </c>
      <c r="G56" s="21" t="str">
        <f>IF(F56="Gabim","0","5")</f>
        <v>0</v>
      </c>
      <c r="H56" s="8"/>
      <c r="I56" s="8"/>
      <c r="J56" s="8"/>
      <c r="K56" s="8"/>
      <c r="L56" s="8"/>
      <c r="M56" s="8"/>
      <c r="N56" s="8"/>
      <c r="O56" s="8"/>
      <c r="P56" s="18"/>
      <c r="AC56" s="3"/>
      <c r="AD56" s="3"/>
      <c r="AE56" s="3"/>
      <c r="AF56" s="3"/>
      <c r="AG56" s="3"/>
      <c r="AH56" s="3"/>
      <c r="AI56" s="3"/>
      <c r="AJ56" s="3"/>
      <c r="AK56" s="3"/>
      <c r="AL56" s="3"/>
      <c r="AM56" s="3"/>
      <c r="AN56" s="3"/>
      <c r="AO56" s="3"/>
      <c r="AP56" s="3"/>
      <c r="AQ56" s="3"/>
      <c r="AR56" s="3"/>
      <c r="AS56" s="3"/>
      <c r="AT56" s="3"/>
      <c r="AU56" s="3"/>
      <c r="AV56" s="3"/>
    </row>
    <row r="57" spans="1:48" ht="33" customHeight="1">
      <c r="A57" s="14" t="s">
        <v>45</v>
      </c>
      <c r="B57" s="26" t="s">
        <v>25</v>
      </c>
      <c r="C57" s="26"/>
      <c r="D57" s="26"/>
      <c r="E57" s="26"/>
      <c r="F57" s="26"/>
      <c r="G57" s="26"/>
      <c r="H57" s="26"/>
      <c r="I57" s="26"/>
      <c r="J57" s="26"/>
      <c r="K57" s="8"/>
      <c r="L57" s="8"/>
      <c r="M57" s="8"/>
      <c r="N57" s="8"/>
      <c r="O57" s="8"/>
      <c r="P57" s="18"/>
      <c r="AC57" s="3"/>
      <c r="AD57" s="3"/>
      <c r="AE57" s="3"/>
      <c r="AF57" s="3"/>
      <c r="AG57" s="3"/>
      <c r="AH57" s="3"/>
      <c r="AI57" s="3"/>
      <c r="AJ57" s="3"/>
      <c r="AK57" s="3"/>
      <c r="AL57" s="3"/>
      <c r="AM57" s="3"/>
      <c r="AN57" s="3"/>
      <c r="AO57" s="3"/>
      <c r="AP57" s="3"/>
      <c r="AQ57" s="3"/>
      <c r="AR57" s="3"/>
      <c r="AS57" s="3"/>
      <c r="AT57" s="3"/>
      <c r="AU57" s="3"/>
      <c r="AV57" s="3"/>
    </row>
    <row r="58" spans="1:48">
      <c r="A58" s="22"/>
      <c r="B58" s="8" t="s">
        <v>26</v>
      </c>
      <c r="C58" s="8"/>
      <c r="D58" s="8"/>
      <c r="E58" s="8"/>
      <c r="F58" s="30"/>
      <c r="G58" s="8"/>
      <c r="H58" s="8"/>
      <c r="I58" s="8"/>
      <c r="J58" s="8"/>
      <c r="K58" s="8"/>
      <c r="L58" s="8"/>
      <c r="M58" s="8"/>
      <c r="N58" s="8"/>
      <c r="O58" s="8"/>
      <c r="P58" s="18"/>
      <c r="AC58" s="3"/>
      <c r="AD58" s="3"/>
      <c r="AE58" s="3"/>
      <c r="AF58" s="3"/>
      <c r="AG58" s="3"/>
      <c r="AH58" s="3"/>
      <c r="AI58" s="3"/>
      <c r="AJ58" s="3"/>
      <c r="AK58" s="3"/>
      <c r="AL58" s="3"/>
      <c r="AM58" s="3"/>
      <c r="AN58" s="3"/>
      <c r="AO58" s="3"/>
      <c r="AP58" s="3"/>
      <c r="AQ58" s="3"/>
      <c r="AR58" s="3"/>
      <c r="AS58" s="3"/>
      <c r="AT58" s="3"/>
      <c r="AU58" s="3"/>
      <c r="AV58" s="3"/>
    </row>
    <row r="59" spans="1:48">
      <c r="A59" s="22"/>
      <c r="B59" s="39" t="s">
        <v>27</v>
      </c>
      <c r="C59" s="39"/>
      <c r="D59" s="8"/>
      <c r="E59" s="8"/>
      <c r="F59" s="8"/>
      <c r="G59" s="8"/>
      <c r="H59" s="8"/>
      <c r="I59" s="8"/>
      <c r="J59" s="8"/>
      <c r="K59" s="8"/>
      <c r="L59" s="8"/>
      <c r="M59" s="8"/>
      <c r="N59" s="8"/>
      <c r="O59" s="8"/>
      <c r="P59" s="18"/>
      <c r="AC59" s="3"/>
      <c r="AD59" s="3"/>
      <c r="AE59" s="3"/>
      <c r="AF59" s="3"/>
      <c r="AG59" s="3"/>
      <c r="AH59" s="3"/>
      <c r="AI59" s="3"/>
      <c r="AJ59" s="3"/>
      <c r="AK59" s="3"/>
      <c r="AL59" s="3"/>
      <c r="AM59" s="3"/>
      <c r="AN59" s="3"/>
      <c r="AO59" s="3"/>
      <c r="AP59" s="3"/>
      <c r="AQ59" s="3"/>
      <c r="AR59" s="3"/>
      <c r="AS59" s="3"/>
      <c r="AT59" s="3"/>
      <c r="AU59" s="3"/>
      <c r="AV59" s="3"/>
    </row>
    <row r="60" spans="1:48" ht="19.5" customHeight="1" thickBot="1">
      <c r="A60" s="22"/>
      <c r="B60" s="30" t="s">
        <v>28</v>
      </c>
      <c r="C60" s="8"/>
      <c r="D60" s="8"/>
      <c r="E60" s="8"/>
      <c r="F60" s="8"/>
      <c r="G60" s="8"/>
      <c r="H60" s="8"/>
      <c r="I60" s="8"/>
      <c r="J60" s="8"/>
      <c r="K60" s="8"/>
      <c r="L60" s="8"/>
      <c r="M60" s="8"/>
      <c r="N60" s="8"/>
      <c r="O60" s="8"/>
      <c r="P60" s="18"/>
      <c r="AC60" s="3"/>
      <c r="AD60" s="3"/>
      <c r="AE60" s="3"/>
      <c r="AF60" s="3"/>
      <c r="AG60" s="3"/>
      <c r="AH60" s="3"/>
      <c r="AI60" s="3"/>
      <c r="AJ60" s="3"/>
      <c r="AK60" s="3"/>
      <c r="AL60" s="3"/>
      <c r="AM60" s="3"/>
      <c r="AN60" s="3"/>
      <c r="AO60" s="3"/>
      <c r="AP60" s="3"/>
      <c r="AQ60" s="3"/>
      <c r="AR60" s="3"/>
      <c r="AS60" s="3"/>
      <c r="AT60" s="3"/>
      <c r="AU60" s="3"/>
      <c r="AV60" s="3"/>
    </row>
    <row r="61" spans="1:48" ht="20.25" customHeight="1" thickBot="1">
      <c r="A61" s="19"/>
      <c r="B61" s="40"/>
      <c r="C61" s="41"/>
      <c r="D61" s="41"/>
      <c r="E61" s="42"/>
      <c r="F61" s="31" t="str">
        <f>IF(B61="B","Ne rregull", "Gabim")</f>
        <v>Gabim</v>
      </c>
      <c r="G61" s="21" t="str">
        <f>IF(F61="Gabim","0","3")</f>
        <v>0</v>
      </c>
      <c r="H61" s="8"/>
      <c r="I61" s="8"/>
      <c r="J61" s="8"/>
      <c r="K61" s="8"/>
      <c r="L61" s="8"/>
      <c r="M61" s="8"/>
      <c r="N61" s="8"/>
      <c r="O61" s="8"/>
      <c r="P61" s="18"/>
      <c r="AC61" s="3"/>
      <c r="AD61" s="3"/>
      <c r="AE61" s="3"/>
      <c r="AF61" s="3"/>
      <c r="AG61" s="3"/>
      <c r="AH61" s="3"/>
      <c r="AI61" s="3"/>
      <c r="AJ61" s="3"/>
      <c r="AK61" s="3"/>
      <c r="AL61" s="3"/>
      <c r="AM61" s="3"/>
      <c r="AN61" s="3"/>
      <c r="AO61" s="3"/>
      <c r="AP61" s="3"/>
      <c r="AQ61" s="3"/>
      <c r="AR61" s="3"/>
      <c r="AS61" s="3"/>
      <c r="AT61" s="3"/>
      <c r="AU61" s="3"/>
      <c r="AV61" s="3"/>
    </row>
    <row r="62" spans="1:48" ht="36.75" customHeight="1">
      <c r="A62" s="14" t="s">
        <v>44</v>
      </c>
      <c r="B62" s="26" t="s">
        <v>29</v>
      </c>
      <c r="C62" s="26"/>
      <c r="D62" s="26"/>
      <c r="E62" s="26"/>
      <c r="F62" s="26"/>
      <c r="G62" s="26"/>
      <c r="H62" s="26"/>
      <c r="I62" s="26"/>
      <c r="J62" s="26"/>
      <c r="K62" s="8"/>
      <c r="L62" s="8"/>
      <c r="M62" s="8"/>
      <c r="N62" s="8"/>
      <c r="O62" s="8"/>
      <c r="P62" s="18"/>
      <c r="AC62" s="3"/>
      <c r="AD62" s="3"/>
      <c r="AE62" s="3"/>
      <c r="AF62" s="3"/>
      <c r="AG62" s="3"/>
      <c r="AH62" s="3"/>
      <c r="AI62" s="3"/>
      <c r="AJ62" s="3"/>
      <c r="AK62" s="3"/>
      <c r="AL62" s="3"/>
      <c r="AM62" s="3"/>
      <c r="AN62" s="3"/>
      <c r="AO62" s="3"/>
      <c r="AP62" s="3"/>
      <c r="AQ62" s="3"/>
      <c r="AR62" s="3"/>
      <c r="AS62" s="3"/>
      <c r="AT62" s="3"/>
      <c r="AU62" s="3"/>
      <c r="AV62" s="3"/>
    </row>
    <row r="63" spans="1:48">
      <c r="A63" s="22"/>
      <c r="B63" s="8" t="s">
        <v>32</v>
      </c>
      <c r="C63" s="8"/>
      <c r="D63" s="8"/>
      <c r="E63" s="8"/>
      <c r="F63" s="30"/>
      <c r="G63" s="8"/>
      <c r="H63" s="8"/>
      <c r="I63" s="8"/>
      <c r="J63" s="8"/>
      <c r="K63" s="8"/>
      <c r="L63" s="8"/>
      <c r="M63" s="8"/>
      <c r="N63" s="8"/>
      <c r="O63" s="8"/>
      <c r="P63" s="18"/>
      <c r="AC63" s="3"/>
      <c r="AD63" s="3"/>
      <c r="AE63" s="3"/>
      <c r="AF63" s="3"/>
      <c r="AG63" s="3"/>
      <c r="AH63" s="3"/>
      <c r="AI63" s="3"/>
      <c r="AJ63" s="3"/>
      <c r="AK63" s="3"/>
      <c r="AL63" s="3"/>
      <c r="AM63" s="3"/>
      <c r="AN63" s="3"/>
      <c r="AO63" s="3"/>
      <c r="AP63" s="3"/>
      <c r="AQ63" s="3"/>
      <c r="AR63" s="3"/>
      <c r="AS63" s="3"/>
      <c r="AT63" s="3"/>
      <c r="AU63" s="3"/>
      <c r="AV63" s="3"/>
    </row>
    <row r="64" spans="1:48">
      <c r="A64" s="22"/>
      <c r="B64" s="32" t="s">
        <v>30</v>
      </c>
      <c r="C64" s="32"/>
      <c r="D64" s="8"/>
      <c r="E64" s="8"/>
      <c r="F64" s="8"/>
      <c r="G64" s="8"/>
      <c r="H64" s="8"/>
      <c r="I64" s="8"/>
      <c r="J64" s="8"/>
      <c r="K64" s="8"/>
      <c r="L64" s="8"/>
      <c r="M64" s="8"/>
      <c r="N64" s="8"/>
      <c r="O64" s="8"/>
      <c r="P64" s="18"/>
      <c r="AC64" s="3"/>
      <c r="AD64" s="3"/>
      <c r="AE64" s="3"/>
      <c r="AF64" s="3"/>
      <c r="AG64" s="3"/>
      <c r="AH64" s="3"/>
      <c r="AI64" s="3"/>
      <c r="AJ64" s="3"/>
      <c r="AK64" s="3"/>
      <c r="AL64" s="3"/>
      <c r="AM64" s="3"/>
      <c r="AN64" s="3"/>
      <c r="AO64" s="3"/>
      <c r="AP64" s="3"/>
      <c r="AQ64" s="3"/>
      <c r="AR64" s="3"/>
      <c r="AS64" s="3"/>
      <c r="AT64" s="3"/>
      <c r="AU64" s="3"/>
      <c r="AV64" s="3"/>
    </row>
    <row r="65" spans="1:48" ht="45.75" customHeight="1" thickBot="1">
      <c r="A65" s="22"/>
      <c r="B65" s="30" t="s">
        <v>31</v>
      </c>
      <c r="C65" s="8"/>
      <c r="D65" s="8"/>
      <c r="E65" s="8"/>
      <c r="F65" s="8"/>
      <c r="G65" s="8"/>
      <c r="H65" s="8"/>
      <c r="I65" s="8"/>
      <c r="J65" s="8"/>
      <c r="K65" s="8"/>
      <c r="L65" s="8"/>
      <c r="M65" s="8"/>
      <c r="N65" s="8"/>
      <c r="O65" s="8"/>
      <c r="P65" s="18"/>
      <c r="AC65" s="3"/>
      <c r="AD65" s="3"/>
      <c r="AE65" s="3"/>
      <c r="AF65" s="3"/>
      <c r="AG65" s="3"/>
      <c r="AH65" s="3"/>
      <c r="AI65" s="3"/>
      <c r="AJ65" s="3"/>
      <c r="AK65" s="3"/>
      <c r="AL65" s="3"/>
      <c r="AM65" s="3"/>
      <c r="AN65" s="3"/>
      <c r="AO65" s="3"/>
      <c r="AP65" s="3"/>
      <c r="AQ65" s="3"/>
      <c r="AR65" s="3"/>
      <c r="AS65" s="3"/>
      <c r="AT65" s="3"/>
      <c r="AU65" s="3"/>
      <c r="AV65" s="3"/>
    </row>
    <row r="66" spans="1:48" ht="20.25" customHeight="1" thickBot="1">
      <c r="A66" s="19"/>
      <c r="B66" s="40"/>
      <c r="C66" s="41"/>
      <c r="D66" s="41"/>
      <c r="E66" s="42"/>
      <c r="F66" s="31" t="str">
        <f>IF(B66="c","Ne rregull", "Gabim")</f>
        <v>Gabim</v>
      </c>
      <c r="G66" s="21" t="str">
        <f>IF(F66="Gabim","0","3")</f>
        <v>0</v>
      </c>
      <c r="H66" s="8"/>
      <c r="I66" s="8"/>
      <c r="J66" s="8"/>
      <c r="K66" s="8"/>
      <c r="L66" s="8"/>
      <c r="M66" s="8"/>
      <c r="N66" s="8"/>
      <c r="O66" s="8"/>
      <c r="P66" s="18"/>
      <c r="AC66" s="3"/>
      <c r="AD66" s="3"/>
      <c r="AE66" s="3"/>
      <c r="AF66" s="3"/>
      <c r="AG66" s="3"/>
      <c r="AH66" s="3"/>
      <c r="AI66" s="3"/>
      <c r="AJ66" s="3"/>
      <c r="AK66" s="3"/>
      <c r="AL66" s="3"/>
      <c r="AM66" s="3"/>
      <c r="AN66" s="3"/>
      <c r="AO66" s="3"/>
      <c r="AP66" s="3"/>
      <c r="AQ66" s="3"/>
      <c r="AR66" s="3"/>
      <c r="AS66" s="3"/>
      <c r="AT66" s="3"/>
      <c r="AU66" s="3"/>
      <c r="AV66" s="3"/>
    </row>
    <row r="67" spans="1:48" ht="35.25" customHeight="1">
      <c r="A67" s="14" t="s">
        <v>43</v>
      </c>
      <c r="B67" s="26" t="s">
        <v>58</v>
      </c>
      <c r="C67" s="26"/>
      <c r="D67" s="26"/>
      <c r="E67" s="26"/>
      <c r="F67" s="26"/>
      <c r="G67" s="26"/>
      <c r="H67" s="26"/>
      <c r="I67" s="26"/>
      <c r="J67" s="26"/>
      <c r="K67" s="8"/>
      <c r="L67" s="8"/>
      <c r="M67" s="8"/>
      <c r="N67" s="8"/>
      <c r="O67" s="8"/>
      <c r="P67" s="18"/>
      <c r="AC67" s="3"/>
      <c r="AD67" s="3"/>
      <c r="AE67" s="3"/>
      <c r="AF67" s="3"/>
      <c r="AG67" s="3"/>
      <c r="AH67" s="3"/>
      <c r="AI67" s="3"/>
      <c r="AJ67" s="3"/>
      <c r="AK67" s="3"/>
      <c r="AL67" s="3"/>
      <c r="AM67" s="3"/>
      <c r="AN67" s="3"/>
      <c r="AO67" s="3"/>
      <c r="AP67" s="3"/>
      <c r="AQ67" s="3"/>
      <c r="AR67" s="3"/>
      <c r="AS67" s="3"/>
      <c r="AT67" s="3"/>
      <c r="AU67" s="3"/>
      <c r="AV67" s="3"/>
    </row>
    <row r="68" spans="1:48">
      <c r="A68" s="22"/>
      <c r="B68" s="8" t="s">
        <v>33</v>
      </c>
      <c r="C68" s="8"/>
      <c r="D68" s="8"/>
      <c r="E68" s="8"/>
      <c r="F68" s="30"/>
      <c r="G68" s="8"/>
      <c r="H68" s="8"/>
      <c r="I68" s="8"/>
      <c r="J68" s="8"/>
      <c r="K68" s="8"/>
      <c r="L68" s="8"/>
      <c r="M68" s="8"/>
      <c r="N68" s="8"/>
      <c r="O68" s="8"/>
      <c r="P68" s="18"/>
      <c r="AC68" s="3"/>
      <c r="AD68" s="3"/>
      <c r="AE68" s="3"/>
      <c r="AF68" s="3"/>
      <c r="AG68" s="3"/>
      <c r="AH68" s="3"/>
      <c r="AI68" s="3"/>
      <c r="AJ68" s="3"/>
      <c r="AK68" s="3"/>
      <c r="AL68" s="3"/>
      <c r="AM68" s="3"/>
      <c r="AN68" s="3"/>
      <c r="AO68" s="3"/>
      <c r="AP68" s="3"/>
      <c r="AQ68" s="3"/>
      <c r="AR68" s="3"/>
      <c r="AS68" s="3"/>
      <c r="AT68" s="3"/>
      <c r="AU68" s="3"/>
      <c r="AV68" s="3"/>
    </row>
    <row r="69" spans="1:48">
      <c r="A69" s="22"/>
      <c r="B69" s="32" t="s">
        <v>34</v>
      </c>
      <c r="C69" s="32"/>
      <c r="D69" s="8"/>
      <c r="E69" s="8"/>
      <c r="F69" s="8"/>
      <c r="G69" s="8"/>
      <c r="H69" s="8"/>
      <c r="I69" s="8"/>
      <c r="J69" s="8"/>
      <c r="K69" s="8"/>
      <c r="L69" s="8"/>
      <c r="M69" s="8"/>
      <c r="N69" s="8"/>
      <c r="O69" s="8"/>
      <c r="P69" s="18"/>
      <c r="AC69" s="3"/>
      <c r="AD69" s="3"/>
      <c r="AE69" s="3"/>
      <c r="AF69" s="3"/>
      <c r="AG69" s="3"/>
      <c r="AH69" s="3"/>
      <c r="AI69" s="3"/>
      <c r="AJ69" s="3"/>
      <c r="AK69" s="3"/>
      <c r="AL69" s="3"/>
      <c r="AM69" s="3"/>
      <c r="AN69" s="3"/>
      <c r="AO69" s="3"/>
      <c r="AP69" s="3"/>
      <c r="AQ69" s="3"/>
      <c r="AR69" s="3"/>
      <c r="AS69" s="3"/>
      <c r="AT69" s="3"/>
      <c r="AU69" s="3"/>
      <c r="AV69" s="3"/>
    </row>
    <row r="70" spans="1:48" ht="45.75" customHeight="1" thickBot="1">
      <c r="A70" s="22"/>
      <c r="B70" s="30" t="s">
        <v>35</v>
      </c>
      <c r="C70" s="8"/>
      <c r="D70" s="8"/>
      <c r="E70" s="8"/>
      <c r="F70" s="8"/>
      <c r="G70" s="8"/>
      <c r="H70" s="8"/>
      <c r="I70" s="8"/>
      <c r="J70" s="8"/>
      <c r="K70" s="8"/>
      <c r="L70" s="8"/>
      <c r="M70" s="8"/>
      <c r="N70" s="8"/>
      <c r="O70" s="8"/>
      <c r="P70" s="18"/>
      <c r="AC70" s="3"/>
      <c r="AD70" s="3"/>
      <c r="AE70" s="3"/>
      <c r="AF70" s="3"/>
      <c r="AG70" s="3"/>
      <c r="AH70" s="3"/>
      <c r="AI70" s="3"/>
      <c r="AJ70" s="3"/>
      <c r="AK70" s="3"/>
      <c r="AL70" s="3"/>
      <c r="AM70" s="3"/>
      <c r="AN70" s="3"/>
      <c r="AO70" s="3"/>
      <c r="AP70" s="3"/>
      <c r="AQ70" s="3"/>
      <c r="AR70" s="3"/>
      <c r="AS70" s="3"/>
      <c r="AT70" s="3"/>
      <c r="AU70" s="3"/>
      <c r="AV70" s="3"/>
    </row>
    <row r="71" spans="1:48" ht="20.25" customHeight="1" thickBot="1">
      <c r="A71" s="19"/>
      <c r="B71" s="40"/>
      <c r="C71" s="41"/>
      <c r="D71" s="41"/>
      <c r="E71" s="42"/>
      <c r="F71" s="31" t="str">
        <f>IF(B71="b","Ne rregull", "Gabim")</f>
        <v>Gabim</v>
      </c>
      <c r="G71" s="21" t="str">
        <f>IF(F71="Gabim","0","3")</f>
        <v>0</v>
      </c>
      <c r="H71" s="8"/>
      <c r="I71" s="8"/>
      <c r="J71" s="8"/>
      <c r="K71" s="8"/>
      <c r="L71" s="8"/>
      <c r="M71" s="8"/>
      <c r="N71" s="8"/>
      <c r="O71" s="8"/>
      <c r="P71" s="18"/>
      <c r="AC71" s="3"/>
      <c r="AD71" s="3"/>
      <c r="AE71" s="3"/>
      <c r="AF71" s="3"/>
      <c r="AG71" s="3"/>
      <c r="AH71" s="3"/>
      <c r="AI71" s="3"/>
      <c r="AJ71" s="3"/>
      <c r="AK71" s="3"/>
      <c r="AL71" s="3"/>
      <c r="AM71" s="3"/>
      <c r="AN71" s="3"/>
      <c r="AO71" s="3"/>
      <c r="AP71" s="3"/>
      <c r="AQ71" s="3"/>
      <c r="AR71" s="3"/>
      <c r="AS71" s="3"/>
      <c r="AT71" s="3"/>
      <c r="AU71" s="3"/>
      <c r="AV71" s="3"/>
    </row>
    <row r="72" spans="1:48" ht="36.75" customHeight="1">
      <c r="A72" s="14" t="s">
        <v>42</v>
      </c>
      <c r="B72" s="26" t="s">
        <v>36</v>
      </c>
      <c r="C72" s="26"/>
      <c r="D72" s="26"/>
      <c r="E72" s="26"/>
      <c r="F72" s="26"/>
      <c r="G72" s="26"/>
      <c r="H72" s="26"/>
      <c r="I72" s="26"/>
      <c r="J72" s="26"/>
      <c r="K72" s="8"/>
      <c r="L72" s="8"/>
      <c r="M72" s="8"/>
      <c r="N72" s="8"/>
      <c r="O72" s="8"/>
      <c r="P72" s="18"/>
      <c r="AC72" s="3"/>
      <c r="AD72" s="3"/>
      <c r="AE72" s="3"/>
      <c r="AF72" s="3"/>
      <c r="AG72" s="3"/>
      <c r="AH72" s="3"/>
      <c r="AI72" s="3"/>
      <c r="AJ72" s="3"/>
      <c r="AK72" s="3"/>
      <c r="AL72" s="3"/>
      <c r="AM72" s="3"/>
      <c r="AN72" s="3"/>
      <c r="AO72" s="3"/>
      <c r="AP72" s="3"/>
      <c r="AQ72" s="3"/>
      <c r="AR72" s="3"/>
      <c r="AS72" s="3"/>
      <c r="AT72" s="3"/>
      <c r="AU72" s="3"/>
      <c r="AV72" s="3"/>
    </row>
    <row r="73" spans="1:48">
      <c r="A73" s="22"/>
      <c r="B73" s="8"/>
      <c r="C73" s="8"/>
      <c r="D73" s="8"/>
      <c r="E73" s="8"/>
      <c r="F73" s="30"/>
      <c r="G73" s="8"/>
      <c r="H73" s="8"/>
      <c r="I73" s="8"/>
      <c r="J73" s="8"/>
      <c r="K73" s="8"/>
      <c r="L73" s="8"/>
      <c r="M73" s="8"/>
      <c r="N73" s="8"/>
      <c r="O73" s="8"/>
      <c r="P73" s="18"/>
      <c r="AC73" s="3"/>
      <c r="AD73" s="3"/>
      <c r="AE73" s="3"/>
      <c r="AF73" s="3"/>
      <c r="AG73" s="3"/>
      <c r="AH73" s="3"/>
      <c r="AI73" s="3"/>
      <c r="AJ73" s="3"/>
      <c r="AK73" s="3"/>
      <c r="AL73" s="3"/>
      <c r="AM73" s="3"/>
      <c r="AN73" s="3"/>
      <c r="AO73" s="3"/>
      <c r="AP73" s="3"/>
      <c r="AQ73" s="3"/>
      <c r="AR73" s="3"/>
      <c r="AS73" s="3"/>
      <c r="AT73" s="3"/>
      <c r="AU73" s="3"/>
      <c r="AV73" s="3"/>
    </row>
    <row r="74" spans="1:48">
      <c r="A74" s="22"/>
      <c r="B74" s="32"/>
      <c r="C74" s="32"/>
      <c r="D74" s="8"/>
      <c r="E74" s="8"/>
      <c r="F74" s="8"/>
      <c r="G74" s="8"/>
      <c r="H74" s="8"/>
      <c r="I74" s="8"/>
      <c r="J74" s="8"/>
      <c r="K74" s="8"/>
      <c r="L74" s="8"/>
      <c r="M74" s="8"/>
      <c r="N74" s="8"/>
      <c r="O74" s="8"/>
      <c r="P74" s="18"/>
      <c r="AC74" s="3"/>
      <c r="AD74" s="3"/>
      <c r="AE74" s="3"/>
      <c r="AF74" s="3"/>
      <c r="AG74" s="3"/>
      <c r="AH74" s="3"/>
      <c r="AI74" s="3"/>
      <c r="AJ74" s="3"/>
      <c r="AK74" s="3"/>
      <c r="AL74" s="3"/>
      <c r="AM74" s="3"/>
      <c r="AN74" s="3"/>
      <c r="AO74" s="3"/>
      <c r="AP74" s="3"/>
      <c r="AQ74" s="3"/>
      <c r="AR74" s="3"/>
      <c r="AS74" s="3"/>
      <c r="AT74" s="3"/>
      <c r="AU74" s="3"/>
      <c r="AV74" s="3"/>
    </row>
    <row r="75" spans="1:48" ht="45.75" customHeight="1" thickBot="1">
      <c r="A75" s="22"/>
      <c r="B75" s="33" t="s">
        <v>37</v>
      </c>
      <c r="C75" s="8"/>
      <c r="D75" s="8"/>
      <c r="E75" s="8"/>
      <c r="F75" s="8"/>
      <c r="G75" s="8"/>
      <c r="H75" s="8"/>
      <c r="I75" s="8"/>
      <c r="J75" s="8"/>
      <c r="K75" s="8"/>
      <c r="L75" s="8"/>
      <c r="M75" s="8"/>
      <c r="N75" s="8"/>
      <c r="O75" s="8"/>
      <c r="P75" s="18"/>
      <c r="AC75" s="3"/>
      <c r="AD75" s="3"/>
      <c r="AE75" s="3"/>
      <c r="AF75" s="3"/>
      <c r="AG75" s="3"/>
      <c r="AH75" s="3"/>
      <c r="AI75" s="3"/>
      <c r="AJ75" s="3"/>
      <c r="AK75" s="3"/>
      <c r="AL75" s="3"/>
      <c r="AM75" s="3"/>
      <c r="AN75" s="3"/>
      <c r="AO75" s="3"/>
      <c r="AP75" s="3"/>
      <c r="AQ75" s="3"/>
      <c r="AR75" s="3"/>
      <c r="AS75" s="3"/>
      <c r="AT75" s="3"/>
      <c r="AU75" s="3"/>
      <c r="AV75" s="3"/>
    </row>
    <row r="76" spans="1:48" ht="20.25" customHeight="1" thickBot="1">
      <c r="A76" s="19"/>
      <c r="B76" s="40"/>
      <c r="C76" s="41"/>
      <c r="D76" s="41"/>
      <c r="E76" s="42"/>
      <c r="F76" s="31" t="str">
        <f>IF(B76="Alignment","Ne rregull", "Gabim")</f>
        <v>Gabim</v>
      </c>
      <c r="G76" s="21" t="str">
        <f>IF(F76="Gabim","0","3")</f>
        <v>0</v>
      </c>
      <c r="H76" s="8"/>
      <c r="I76" s="8"/>
      <c r="J76" s="8"/>
      <c r="K76" s="8"/>
      <c r="L76" s="8"/>
      <c r="M76" s="8"/>
      <c r="N76" s="8"/>
      <c r="O76" s="8"/>
      <c r="P76" s="18"/>
      <c r="AC76" s="3"/>
      <c r="AD76" s="3"/>
      <c r="AE76" s="3"/>
      <c r="AF76" s="3"/>
      <c r="AG76" s="3"/>
      <c r="AH76" s="3"/>
      <c r="AI76" s="3"/>
      <c r="AJ76" s="3"/>
      <c r="AK76" s="3"/>
      <c r="AL76" s="3"/>
      <c r="AM76" s="3"/>
      <c r="AN76" s="3"/>
      <c r="AO76" s="3"/>
      <c r="AP76" s="3"/>
      <c r="AQ76" s="3"/>
      <c r="AR76" s="3"/>
      <c r="AS76" s="3"/>
      <c r="AT76" s="3"/>
      <c r="AU76" s="3"/>
      <c r="AV76" s="3"/>
    </row>
    <row r="77" spans="1:48">
      <c r="A77" s="16"/>
      <c r="B77" s="8"/>
      <c r="C77" s="8"/>
      <c r="D77" s="8"/>
      <c r="E77" s="8"/>
      <c r="F77" s="8"/>
      <c r="G77" s="8"/>
      <c r="H77" s="8"/>
      <c r="I77" s="8"/>
      <c r="J77" s="8"/>
      <c r="K77" s="8"/>
      <c r="L77" s="8"/>
      <c r="M77" s="8"/>
      <c r="N77" s="8"/>
      <c r="O77" s="8"/>
      <c r="P77" s="18"/>
      <c r="AC77" s="3"/>
      <c r="AD77" s="3"/>
      <c r="AE77" s="3"/>
      <c r="AF77" s="3"/>
      <c r="AG77" s="3"/>
      <c r="AH77" s="3"/>
      <c r="AI77" s="3"/>
      <c r="AJ77" s="3"/>
      <c r="AK77" s="3"/>
      <c r="AL77" s="3"/>
      <c r="AM77" s="3"/>
      <c r="AN77" s="3"/>
      <c r="AO77" s="3"/>
      <c r="AP77" s="3"/>
      <c r="AQ77" s="3"/>
      <c r="AR77" s="3"/>
      <c r="AS77" s="3"/>
      <c r="AT77" s="3"/>
      <c r="AU77" s="3"/>
      <c r="AV77" s="3"/>
    </row>
    <row r="78" spans="1:48" ht="24" customHeight="1">
      <c r="A78" s="14" t="s">
        <v>41</v>
      </c>
      <c r="B78" s="26" t="s">
        <v>38</v>
      </c>
      <c r="C78" s="26"/>
      <c r="D78" s="26"/>
      <c r="E78" s="26"/>
      <c r="F78" s="26"/>
      <c r="G78" s="26"/>
      <c r="H78" s="26"/>
      <c r="I78" s="26"/>
      <c r="J78" s="26"/>
      <c r="K78" s="8"/>
      <c r="L78" s="8"/>
      <c r="M78" s="8"/>
      <c r="N78" s="8"/>
      <c r="O78" s="8"/>
      <c r="P78" s="18"/>
      <c r="AC78" s="3"/>
      <c r="AD78" s="3"/>
      <c r="AE78" s="3"/>
      <c r="AF78" s="3"/>
      <c r="AG78" s="3"/>
      <c r="AH78" s="3"/>
      <c r="AI78" s="3"/>
      <c r="AJ78" s="3"/>
      <c r="AK78" s="3"/>
      <c r="AL78" s="3"/>
      <c r="AM78" s="3"/>
      <c r="AN78" s="3"/>
      <c r="AO78" s="3"/>
      <c r="AP78" s="3"/>
      <c r="AQ78" s="3"/>
      <c r="AR78" s="3"/>
      <c r="AS78" s="3"/>
      <c r="AT78" s="3"/>
      <c r="AU78" s="3"/>
      <c r="AV78" s="3"/>
    </row>
    <row r="79" spans="1:48">
      <c r="A79" s="22"/>
      <c r="B79" s="8"/>
      <c r="C79" s="8"/>
      <c r="D79" s="8"/>
      <c r="E79" s="8"/>
      <c r="F79" s="30"/>
      <c r="G79" s="8"/>
      <c r="H79" s="8"/>
      <c r="I79" s="8"/>
      <c r="J79" s="8"/>
      <c r="K79" s="8"/>
      <c r="L79" s="8"/>
      <c r="M79" s="8"/>
      <c r="N79" s="8"/>
      <c r="O79" s="8"/>
      <c r="P79" s="18"/>
      <c r="AC79" s="3"/>
      <c r="AD79" s="3"/>
      <c r="AE79" s="3"/>
      <c r="AF79" s="3"/>
      <c r="AG79" s="3"/>
      <c r="AH79" s="3"/>
      <c r="AI79" s="3"/>
      <c r="AJ79" s="3"/>
      <c r="AK79" s="3"/>
      <c r="AL79" s="3"/>
      <c r="AM79" s="3"/>
      <c r="AN79" s="3"/>
      <c r="AO79" s="3"/>
      <c r="AP79" s="3"/>
      <c r="AQ79" s="3"/>
      <c r="AR79" s="3"/>
      <c r="AS79" s="3"/>
      <c r="AT79" s="3"/>
      <c r="AU79" s="3"/>
      <c r="AV79" s="3"/>
    </row>
    <row r="80" spans="1:48">
      <c r="A80" s="22"/>
      <c r="B80" s="32"/>
      <c r="C80" s="32"/>
      <c r="D80" s="8"/>
      <c r="E80" s="8"/>
      <c r="F80" s="8"/>
      <c r="G80" s="8"/>
      <c r="H80" s="8"/>
      <c r="I80" s="8"/>
      <c r="J80" s="8"/>
      <c r="K80" s="8"/>
      <c r="L80" s="8"/>
      <c r="M80" s="8"/>
      <c r="N80" s="8"/>
      <c r="O80" s="8"/>
      <c r="P80" s="18"/>
      <c r="AC80" s="3"/>
      <c r="AD80" s="3"/>
      <c r="AE80" s="3"/>
      <c r="AF80" s="3"/>
      <c r="AG80" s="3"/>
      <c r="AH80" s="3"/>
      <c r="AI80" s="3"/>
      <c r="AJ80" s="3"/>
      <c r="AK80" s="3"/>
      <c r="AL80" s="3"/>
      <c r="AM80" s="3"/>
      <c r="AN80" s="3"/>
      <c r="AO80" s="3"/>
      <c r="AP80" s="3"/>
      <c r="AQ80" s="3"/>
      <c r="AR80" s="3"/>
      <c r="AS80" s="3"/>
      <c r="AT80" s="3"/>
      <c r="AU80" s="3"/>
      <c r="AV80" s="3"/>
    </row>
    <row r="81" spans="1:48" ht="45.75" customHeight="1" thickBot="1">
      <c r="A81" s="22"/>
      <c r="B81" s="33" t="s">
        <v>37</v>
      </c>
      <c r="C81" s="8"/>
      <c r="D81" s="8"/>
      <c r="E81" s="8"/>
      <c r="F81" s="8"/>
      <c r="G81" s="8"/>
      <c r="H81" s="8"/>
      <c r="I81" s="8"/>
      <c r="J81" s="8"/>
      <c r="K81" s="8"/>
      <c r="L81" s="8"/>
      <c r="M81" s="8"/>
      <c r="N81" s="8"/>
      <c r="O81" s="8"/>
      <c r="P81" s="18"/>
      <c r="AC81" s="3"/>
      <c r="AD81" s="3"/>
      <c r="AE81" s="3"/>
      <c r="AF81" s="3"/>
      <c r="AG81" s="3"/>
      <c r="AH81" s="3"/>
      <c r="AI81" s="3"/>
      <c r="AJ81" s="3"/>
      <c r="AK81" s="3"/>
      <c r="AL81" s="3"/>
      <c r="AM81" s="3"/>
      <c r="AN81" s="3"/>
      <c r="AO81" s="3"/>
      <c r="AP81" s="3"/>
      <c r="AQ81" s="3"/>
      <c r="AR81" s="3"/>
      <c r="AS81" s="3"/>
      <c r="AT81" s="3"/>
      <c r="AU81" s="3"/>
      <c r="AV81" s="3"/>
    </row>
    <row r="82" spans="1:48" ht="20.25" customHeight="1" thickBot="1">
      <c r="A82" s="19"/>
      <c r="B82" s="40"/>
      <c r="C82" s="41"/>
      <c r="D82" s="41"/>
      <c r="E82" s="42"/>
      <c r="F82" s="31" t="str">
        <f>IF(B82="Border","Ne rregull", "Gabim")</f>
        <v>Gabim</v>
      </c>
      <c r="G82" s="21" t="str">
        <f>IF(F82="Gabim","0","3")</f>
        <v>0</v>
      </c>
      <c r="H82" s="8"/>
      <c r="I82" s="8"/>
      <c r="J82" s="8"/>
      <c r="K82" s="8"/>
      <c r="L82" s="8"/>
      <c r="M82" s="8"/>
      <c r="N82" s="8"/>
      <c r="O82" s="8"/>
      <c r="P82" s="18"/>
      <c r="AC82" s="3"/>
      <c r="AD82" s="3"/>
      <c r="AE82" s="3"/>
      <c r="AF82" s="3"/>
      <c r="AG82" s="3"/>
      <c r="AH82" s="3"/>
      <c r="AI82" s="3"/>
      <c r="AJ82" s="3"/>
      <c r="AK82" s="3"/>
      <c r="AL82" s="3"/>
      <c r="AM82" s="3"/>
      <c r="AN82" s="3"/>
      <c r="AO82" s="3"/>
      <c r="AP82" s="3"/>
      <c r="AQ82" s="3"/>
      <c r="AR82" s="3"/>
      <c r="AS82" s="3"/>
      <c r="AT82" s="3"/>
      <c r="AU82" s="3"/>
      <c r="AV82" s="3"/>
    </row>
    <row r="83" spans="1:48" ht="15.75" thickBot="1">
      <c r="A83" s="34"/>
      <c r="B83" s="35"/>
      <c r="C83" s="35"/>
      <c r="D83" s="35"/>
      <c r="E83" s="35"/>
      <c r="F83" s="35"/>
      <c r="G83" s="35"/>
      <c r="H83" s="35"/>
      <c r="I83" s="35"/>
      <c r="J83" s="35"/>
      <c r="K83" s="35"/>
      <c r="L83" s="35"/>
      <c r="M83" s="35"/>
      <c r="N83" s="35"/>
      <c r="O83" s="35"/>
      <c r="P83" s="36"/>
      <c r="AC83" s="3"/>
      <c r="AD83" s="3"/>
      <c r="AE83" s="3"/>
      <c r="AF83" s="3"/>
      <c r="AG83" s="3"/>
      <c r="AH83" s="3"/>
      <c r="AI83" s="3"/>
      <c r="AJ83" s="3"/>
      <c r="AK83" s="3"/>
      <c r="AL83" s="3"/>
      <c r="AM83" s="3"/>
      <c r="AN83" s="3"/>
      <c r="AO83" s="3"/>
      <c r="AP83" s="3"/>
      <c r="AQ83" s="3"/>
      <c r="AR83" s="3"/>
      <c r="AS83" s="3"/>
      <c r="AT83" s="3"/>
      <c r="AU83" s="3"/>
      <c r="AV83" s="3"/>
    </row>
    <row r="84" spans="1:48" s="3" customFormat="1" ht="23.25" customHeight="1" thickTop="1"/>
    <row r="85" spans="1:48" s="3" customFormat="1"/>
    <row r="86" spans="1:48" s="3" customFormat="1"/>
    <row r="87" spans="1:48" s="3" customFormat="1"/>
    <row r="88" spans="1:48" s="3" customFormat="1"/>
    <row r="89" spans="1:48" s="3" customFormat="1"/>
    <row r="90" spans="1:48" s="3" customFormat="1"/>
    <row r="91" spans="1:48" s="3" customFormat="1"/>
    <row r="92" spans="1:48" s="3" customFormat="1"/>
    <row r="93" spans="1:48" s="3" customFormat="1"/>
    <row r="94" spans="1:48" s="3" customFormat="1"/>
    <row r="95" spans="1:48" s="3" customFormat="1"/>
    <row r="96" spans="1:48" s="3" customFormat="1"/>
    <row r="97" s="3" customFormat="1"/>
    <row r="98" s="3" customFormat="1"/>
    <row r="99" s="3" customFormat="1"/>
    <row r="100" s="3" customFormat="1"/>
    <row r="101" s="3" customFormat="1"/>
    <row r="102" s="3" customFormat="1"/>
    <row r="103" s="3" customFormat="1"/>
    <row r="104" s="3" customFormat="1"/>
    <row r="105" s="3" customFormat="1"/>
    <row r="106" s="3" customFormat="1"/>
    <row r="107" s="3" customFormat="1"/>
    <row r="108" s="3" customFormat="1"/>
    <row r="109" s="3" customFormat="1"/>
    <row r="110" s="3" customFormat="1"/>
    <row r="111" s="3" customFormat="1"/>
    <row r="112" s="3" customFormat="1"/>
    <row r="113" spans="1:16" s="3" customFormat="1"/>
    <row r="114" spans="1:16" s="3" customFormat="1"/>
    <row r="115" spans="1:16" s="3" customFormat="1"/>
    <row r="116" spans="1:16" s="3" customFormat="1"/>
    <row r="117" spans="1:16" s="3" customFormat="1"/>
    <row r="118" spans="1:16" s="3" customFormat="1"/>
    <row r="119" spans="1:16" s="3" customFormat="1"/>
    <row r="120" spans="1:16" s="3" customFormat="1"/>
    <row r="121" spans="1:16" s="3" customFormat="1" ht="15.75">
      <c r="A121" s="11" t="s">
        <v>62</v>
      </c>
    </row>
    <row r="122" spans="1:16">
      <c r="A122" s="80"/>
      <c r="B122" s="80"/>
      <c r="C122" s="80"/>
      <c r="D122" s="80"/>
      <c r="E122" s="80"/>
      <c r="F122" s="80"/>
      <c r="G122" s="80"/>
      <c r="H122" s="80"/>
      <c r="I122" s="80"/>
      <c r="J122" s="80"/>
      <c r="K122" s="80"/>
      <c r="L122" s="3"/>
      <c r="M122" s="3"/>
      <c r="N122" s="3"/>
      <c r="O122" s="3"/>
      <c r="P122" s="3"/>
    </row>
    <row r="123" spans="1:16">
      <c r="A123" s="80"/>
      <c r="B123" s="80"/>
      <c r="C123" s="80"/>
      <c r="D123" s="80"/>
      <c r="E123" s="80"/>
      <c r="F123" s="80"/>
      <c r="G123" s="80"/>
      <c r="H123" s="80"/>
      <c r="I123" s="80"/>
      <c r="J123" s="80"/>
      <c r="K123" s="80"/>
      <c r="L123" s="3"/>
      <c r="M123" s="3"/>
      <c r="N123" s="3"/>
      <c r="O123" s="3"/>
      <c r="P123" s="3"/>
    </row>
    <row r="124" spans="1:16">
      <c r="A124" s="80"/>
      <c r="B124" s="80"/>
      <c r="C124" s="80"/>
      <c r="D124" s="80"/>
      <c r="E124" s="80"/>
      <c r="F124" s="80"/>
      <c r="G124" s="80"/>
      <c r="H124" s="80"/>
      <c r="I124" s="80"/>
      <c r="J124" s="80"/>
      <c r="K124" s="80"/>
      <c r="L124" s="3"/>
      <c r="M124" s="3"/>
      <c r="N124" s="3"/>
      <c r="O124" s="3"/>
      <c r="P124" s="3"/>
    </row>
    <row r="125" spans="1:16">
      <c r="A125" s="80"/>
      <c r="B125" s="80"/>
      <c r="C125" s="80"/>
      <c r="D125" s="80"/>
      <c r="E125" s="80"/>
      <c r="F125" s="80"/>
      <c r="G125" s="80"/>
      <c r="H125" s="80"/>
      <c r="I125" s="80"/>
      <c r="J125" s="80"/>
      <c r="K125" s="80"/>
      <c r="L125" s="3"/>
      <c r="M125" s="3"/>
      <c r="N125" s="3"/>
      <c r="O125" s="3"/>
      <c r="P125" s="3"/>
    </row>
    <row r="126" spans="1:16">
      <c r="A126" s="80"/>
      <c r="B126" s="80"/>
      <c r="C126" s="80"/>
      <c r="D126" s="80"/>
      <c r="E126" s="80"/>
      <c r="F126" s="80"/>
      <c r="G126" s="80"/>
      <c r="H126" s="80"/>
      <c r="I126" s="80"/>
      <c r="J126" s="80"/>
      <c r="K126" s="80"/>
      <c r="L126" s="3"/>
      <c r="M126" s="3"/>
      <c r="N126" s="3"/>
      <c r="O126" s="3"/>
      <c r="P126" s="3"/>
    </row>
    <row r="127" spans="1:16">
      <c r="A127" s="80"/>
      <c r="B127" s="80"/>
      <c r="C127" s="80"/>
      <c r="D127" s="80"/>
      <c r="E127" s="80"/>
      <c r="F127" s="80"/>
      <c r="G127" s="80"/>
      <c r="H127" s="80"/>
      <c r="I127" s="80"/>
      <c r="J127" s="80"/>
      <c r="K127" s="80"/>
      <c r="L127" s="3"/>
      <c r="M127" s="3"/>
      <c r="N127" s="3"/>
      <c r="O127" s="3"/>
      <c r="P127" s="3"/>
    </row>
    <row r="128" spans="1:16">
      <c r="A128" s="80"/>
      <c r="B128" s="80"/>
      <c r="C128" s="80"/>
      <c r="D128" s="80"/>
      <c r="E128" s="80"/>
      <c r="F128" s="80"/>
      <c r="G128" s="80"/>
      <c r="H128" s="80"/>
      <c r="I128" s="80"/>
      <c r="J128" s="80"/>
      <c r="K128" s="80"/>
      <c r="L128" s="3"/>
      <c r="M128" s="3"/>
      <c r="N128" s="3"/>
      <c r="O128" s="3"/>
      <c r="P128" s="3"/>
    </row>
    <row r="129" spans="1:16">
      <c r="A129" s="80"/>
      <c r="B129" s="80"/>
      <c r="C129" s="80"/>
      <c r="D129" s="80"/>
      <c r="E129" s="80"/>
      <c r="F129" s="80"/>
      <c r="G129" s="80"/>
      <c r="H129" s="80"/>
      <c r="I129" s="80"/>
      <c r="J129" s="80"/>
      <c r="K129" s="80"/>
      <c r="L129" s="3"/>
      <c r="M129" s="3"/>
      <c r="N129" s="3"/>
      <c r="O129" s="3"/>
      <c r="P129" s="3"/>
    </row>
    <row r="130" spans="1:16">
      <c r="A130" s="80"/>
      <c r="B130" s="80"/>
      <c r="C130" s="80"/>
      <c r="D130" s="80"/>
      <c r="E130" s="80"/>
      <c r="F130" s="80"/>
      <c r="G130" s="80"/>
      <c r="H130" s="80"/>
      <c r="I130" s="80"/>
      <c r="J130" s="80"/>
      <c r="K130" s="80"/>
      <c r="L130" s="3"/>
      <c r="M130" s="3"/>
      <c r="N130" s="3"/>
      <c r="O130" s="3"/>
      <c r="P130" s="3"/>
    </row>
    <row r="131" spans="1:16">
      <c r="A131" s="80"/>
      <c r="B131" s="80"/>
      <c r="C131" s="80"/>
      <c r="D131" s="80"/>
      <c r="E131" s="80"/>
      <c r="F131" s="80"/>
      <c r="G131" s="80"/>
      <c r="H131" s="80"/>
      <c r="I131" s="80"/>
      <c r="J131" s="80"/>
      <c r="K131" s="80"/>
      <c r="L131" s="3"/>
      <c r="M131" s="3"/>
      <c r="N131" s="3"/>
      <c r="O131" s="3"/>
      <c r="P131" s="3"/>
    </row>
    <row r="132" spans="1:16" ht="15.75">
      <c r="A132" s="11" t="s">
        <v>61</v>
      </c>
      <c r="B132" s="10"/>
      <c r="C132" s="10"/>
      <c r="D132" s="10"/>
      <c r="E132" s="10"/>
      <c r="F132" s="10"/>
      <c r="G132" s="10"/>
      <c r="H132" s="10"/>
      <c r="I132" s="10"/>
      <c r="J132" s="10"/>
      <c r="K132" s="10"/>
      <c r="L132" s="3"/>
      <c r="M132" s="3"/>
      <c r="N132" s="3"/>
      <c r="O132" s="3"/>
      <c r="P132" s="3"/>
    </row>
    <row r="133" spans="1:16">
      <c r="A133" s="80"/>
      <c r="B133" s="80"/>
      <c r="C133" s="80"/>
      <c r="D133" s="80"/>
      <c r="E133" s="80"/>
      <c r="F133" s="80"/>
      <c r="G133" s="80"/>
      <c r="H133" s="80"/>
      <c r="I133" s="80"/>
      <c r="J133" s="80"/>
      <c r="K133" s="80"/>
      <c r="L133" s="3"/>
      <c r="M133" s="3"/>
      <c r="N133" s="3"/>
      <c r="O133" s="3"/>
      <c r="P133" s="3"/>
    </row>
    <row r="134" spans="1:16">
      <c r="A134" s="80"/>
      <c r="B134" s="80"/>
      <c r="C134" s="80"/>
      <c r="D134" s="80"/>
      <c r="E134" s="80"/>
      <c r="F134" s="80"/>
      <c r="G134" s="80"/>
      <c r="H134" s="80"/>
      <c r="I134" s="80"/>
      <c r="J134" s="80"/>
      <c r="K134" s="80"/>
      <c r="L134" s="3"/>
      <c r="M134" s="3"/>
      <c r="N134" s="3"/>
      <c r="O134" s="3"/>
      <c r="P134" s="3"/>
    </row>
    <row r="135" spans="1:16">
      <c r="A135" s="80"/>
      <c r="B135" s="80"/>
      <c r="C135" s="80"/>
      <c r="D135" s="80"/>
      <c r="E135" s="80"/>
      <c r="F135" s="80"/>
      <c r="G135" s="80"/>
      <c r="H135" s="80"/>
      <c r="I135" s="80"/>
      <c r="J135" s="80"/>
      <c r="K135" s="80"/>
      <c r="L135" s="3"/>
      <c r="M135" s="3"/>
      <c r="N135" s="3"/>
      <c r="O135" s="3"/>
      <c r="P135" s="3"/>
    </row>
    <row r="136" spans="1:16">
      <c r="A136" s="80"/>
      <c r="B136" s="80"/>
      <c r="C136" s="80"/>
      <c r="D136" s="80"/>
      <c r="E136" s="80"/>
      <c r="F136" s="80"/>
      <c r="G136" s="80"/>
      <c r="H136" s="80"/>
      <c r="I136" s="80"/>
      <c r="J136" s="80"/>
      <c r="K136" s="80"/>
      <c r="L136" s="3"/>
      <c r="M136" s="3"/>
      <c r="N136" s="3"/>
      <c r="O136" s="3"/>
      <c r="P136" s="3"/>
    </row>
    <row r="137" spans="1:16">
      <c r="A137" s="80"/>
      <c r="B137" s="80"/>
      <c r="C137" s="80"/>
      <c r="D137" s="80"/>
      <c r="E137" s="80"/>
      <c r="F137" s="80"/>
      <c r="G137" s="80"/>
      <c r="H137" s="80"/>
      <c r="I137" s="80"/>
      <c r="J137" s="80"/>
      <c r="K137" s="80"/>
      <c r="L137" s="3"/>
      <c r="M137" s="3"/>
      <c r="N137" s="3"/>
      <c r="O137" s="3"/>
      <c r="P137" s="3"/>
    </row>
    <row r="138" spans="1:16">
      <c r="A138" s="80"/>
      <c r="B138" s="80"/>
      <c r="C138" s="80"/>
      <c r="D138" s="80"/>
      <c r="E138" s="80"/>
      <c r="F138" s="80"/>
      <c r="G138" s="80"/>
      <c r="H138" s="80"/>
      <c r="I138" s="80"/>
      <c r="J138" s="80"/>
      <c r="K138" s="80"/>
      <c r="L138" s="3"/>
      <c r="M138" s="3"/>
      <c r="N138" s="3"/>
      <c r="O138" s="3"/>
      <c r="P138" s="3"/>
    </row>
    <row r="139" spans="1:16">
      <c r="A139" s="80"/>
      <c r="B139" s="80"/>
      <c r="C139" s="80"/>
      <c r="D139" s="80"/>
      <c r="E139" s="80"/>
      <c r="F139" s="80"/>
      <c r="G139" s="80"/>
      <c r="H139" s="80"/>
      <c r="I139" s="80"/>
      <c r="J139" s="80"/>
      <c r="K139" s="80"/>
      <c r="L139" s="3"/>
      <c r="M139" s="3"/>
      <c r="N139" s="3"/>
      <c r="O139" s="3"/>
      <c r="P139" s="3"/>
    </row>
    <row r="140" spans="1:16">
      <c r="A140" s="80"/>
      <c r="B140" s="80"/>
      <c r="C140" s="80"/>
      <c r="D140" s="80"/>
      <c r="E140" s="80"/>
      <c r="F140" s="80"/>
      <c r="G140" s="80"/>
      <c r="H140" s="80"/>
      <c r="I140" s="80"/>
      <c r="J140" s="80"/>
      <c r="K140" s="80"/>
      <c r="L140" s="3"/>
      <c r="M140" s="3"/>
      <c r="N140" s="3"/>
      <c r="O140" s="3"/>
      <c r="P140" s="3"/>
    </row>
    <row r="141" spans="1:16">
      <c r="A141" s="80"/>
      <c r="B141" s="80"/>
      <c r="C141" s="80"/>
      <c r="D141" s="80"/>
      <c r="E141" s="80"/>
      <c r="F141" s="80"/>
      <c r="G141" s="80"/>
      <c r="H141" s="80"/>
      <c r="I141" s="80"/>
      <c r="J141" s="80"/>
      <c r="K141" s="80"/>
      <c r="L141" s="3"/>
      <c r="M141" s="3"/>
      <c r="N141" s="3"/>
      <c r="O141" s="3"/>
      <c r="P141" s="3"/>
    </row>
    <row r="142" spans="1:16" s="3" customFormat="1" ht="15.75">
      <c r="A142" s="11" t="s">
        <v>60</v>
      </c>
      <c r="B142" s="10"/>
      <c r="C142" s="10"/>
      <c r="D142" s="10"/>
      <c r="E142" s="10"/>
      <c r="F142" s="10"/>
      <c r="G142" s="10"/>
      <c r="H142" s="10"/>
      <c r="I142" s="10"/>
      <c r="J142" s="10"/>
      <c r="K142" s="10"/>
    </row>
    <row r="143" spans="1:16">
      <c r="A143" s="80"/>
      <c r="B143" s="80"/>
      <c r="C143" s="80"/>
      <c r="D143" s="80"/>
      <c r="E143" s="80"/>
      <c r="F143" s="80"/>
      <c r="G143" s="80"/>
      <c r="H143" s="80"/>
      <c r="I143" s="80"/>
      <c r="J143" s="80"/>
      <c r="K143" s="80"/>
      <c r="L143" s="3"/>
      <c r="M143" s="3"/>
      <c r="N143" s="3"/>
      <c r="O143" s="3"/>
      <c r="P143" s="3"/>
    </row>
    <row r="144" spans="1:16">
      <c r="A144" s="80"/>
      <c r="B144" s="80"/>
      <c r="C144" s="80"/>
      <c r="D144" s="80"/>
      <c r="E144" s="80"/>
      <c r="F144" s="80"/>
      <c r="G144" s="80"/>
      <c r="H144" s="80"/>
      <c r="I144" s="80"/>
      <c r="J144" s="80"/>
      <c r="K144" s="80"/>
      <c r="L144" s="3"/>
      <c r="M144" s="3"/>
      <c r="N144" s="3"/>
      <c r="O144" s="3"/>
      <c r="P144" s="3"/>
    </row>
    <row r="145" spans="1:16">
      <c r="A145" s="80"/>
      <c r="B145" s="80"/>
      <c r="C145" s="80"/>
      <c r="D145" s="80"/>
      <c r="E145" s="80"/>
      <c r="F145" s="80"/>
      <c r="G145" s="80"/>
      <c r="H145" s="80"/>
      <c r="I145" s="80"/>
      <c r="J145" s="80"/>
      <c r="K145" s="80"/>
      <c r="L145" s="3"/>
      <c r="M145" s="3"/>
      <c r="N145" s="3"/>
      <c r="O145" s="3"/>
      <c r="P145" s="3"/>
    </row>
    <row r="146" spans="1:16">
      <c r="A146" s="80"/>
      <c r="B146" s="80"/>
      <c r="C146" s="80"/>
      <c r="D146" s="80"/>
      <c r="E146" s="80"/>
      <c r="F146" s="80"/>
      <c r="G146" s="80"/>
      <c r="H146" s="80"/>
      <c r="I146" s="80"/>
      <c r="J146" s="80"/>
      <c r="K146" s="80"/>
      <c r="L146" s="3"/>
      <c r="M146" s="3"/>
      <c r="N146" s="3"/>
      <c r="O146" s="3"/>
      <c r="P146" s="3"/>
    </row>
    <row r="147" spans="1:16">
      <c r="A147" s="80"/>
      <c r="B147" s="80"/>
      <c r="C147" s="80"/>
      <c r="D147" s="80"/>
      <c r="E147" s="80"/>
      <c r="F147" s="80"/>
      <c r="G147" s="80"/>
      <c r="H147" s="80"/>
      <c r="I147" s="80"/>
      <c r="J147" s="80"/>
      <c r="K147" s="80"/>
      <c r="L147" s="3"/>
      <c r="M147" s="3"/>
      <c r="N147" s="3"/>
      <c r="O147" s="3"/>
      <c r="P147" s="3"/>
    </row>
    <row r="148" spans="1:16">
      <c r="A148" s="80"/>
      <c r="B148" s="80"/>
      <c r="C148" s="80"/>
      <c r="D148" s="80"/>
      <c r="E148" s="80"/>
      <c r="F148" s="80"/>
      <c r="G148" s="80"/>
      <c r="H148" s="80"/>
      <c r="I148" s="80"/>
      <c r="J148" s="80"/>
      <c r="K148" s="80"/>
      <c r="L148" s="3"/>
      <c r="M148" s="3"/>
      <c r="N148" s="3"/>
      <c r="O148" s="3"/>
      <c r="P148" s="3"/>
    </row>
    <row r="149" spans="1:16">
      <c r="A149" s="80"/>
      <c r="B149" s="80"/>
      <c r="C149" s="80"/>
      <c r="D149" s="80"/>
      <c r="E149" s="80"/>
      <c r="F149" s="80"/>
      <c r="G149" s="80"/>
      <c r="H149" s="80"/>
      <c r="I149" s="80"/>
      <c r="J149" s="80"/>
      <c r="K149" s="80"/>
      <c r="L149" s="3"/>
      <c r="M149" s="3"/>
      <c r="N149" s="3"/>
      <c r="O149" s="3"/>
      <c r="P149" s="3"/>
    </row>
    <row r="150" spans="1:16">
      <c r="A150" s="80"/>
      <c r="B150" s="80"/>
      <c r="C150" s="80"/>
      <c r="D150" s="80"/>
      <c r="E150" s="80"/>
      <c r="F150" s="80"/>
      <c r="G150" s="80"/>
      <c r="H150" s="80"/>
      <c r="I150" s="80"/>
      <c r="J150" s="80"/>
      <c r="K150" s="80"/>
      <c r="L150" s="3"/>
      <c r="M150" s="3"/>
      <c r="N150" s="3"/>
      <c r="O150" s="3"/>
      <c r="P150" s="3"/>
    </row>
    <row r="151" spans="1:16">
      <c r="A151" s="80"/>
      <c r="B151" s="80"/>
      <c r="C151" s="80"/>
      <c r="D151" s="80"/>
      <c r="E151" s="80"/>
      <c r="F151" s="80"/>
      <c r="G151" s="80"/>
      <c r="H151" s="80"/>
      <c r="I151" s="80"/>
      <c r="J151" s="80"/>
      <c r="K151" s="80"/>
      <c r="L151" s="3"/>
      <c r="M151" s="3"/>
      <c r="N151" s="3"/>
      <c r="O151" s="3"/>
      <c r="P151" s="3"/>
    </row>
    <row r="152" spans="1:16">
      <c r="A152" s="80"/>
      <c r="B152" s="80"/>
      <c r="C152" s="80"/>
      <c r="D152" s="80"/>
      <c r="E152" s="80"/>
      <c r="F152" s="80"/>
      <c r="G152" s="80"/>
      <c r="H152" s="80"/>
      <c r="I152" s="80"/>
      <c r="J152" s="80"/>
      <c r="K152" s="80"/>
      <c r="L152" s="3"/>
      <c r="M152" s="3"/>
      <c r="N152" s="3"/>
      <c r="O152" s="3"/>
      <c r="P152" s="3"/>
    </row>
    <row r="153" spans="1:16">
      <c r="A153" s="3"/>
      <c r="B153" s="3"/>
      <c r="C153" s="3"/>
      <c r="D153" s="3"/>
      <c r="E153" s="3"/>
      <c r="F153" s="3"/>
      <c r="G153" s="3"/>
      <c r="H153" s="3"/>
      <c r="I153" s="3"/>
      <c r="J153" s="3"/>
      <c r="K153" s="3"/>
      <c r="L153" s="3"/>
      <c r="M153" s="3"/>
      <c r="N153" s="3"/>
      <c r="O153" s="3"/>
      <c r="P153" s="3"/>
    </row>
    <row r="154" spans="1:16">
      <c r="A154" s="3"/>
      <c r="B154" s="3"/>
      <c r="C154" s="3"/>
      <c r="D154" s="3"/>
      <c r="E154" s="3"/>
      <c r="F154" s="3"/>
      <c r="G154" s="3"/>
      <c r="H154" s="3"/>
      <c r="I154" s="3"/>
      <c r="J154" s="3"/>
      <c r="K154" s="3"/>
      <c r="L154" s="3"/>
      <c r="M154" s="3"/>
      <c r="N154" s="3"/>
      <c r="O154" s="3"/>
      <c r="P154" s="3"/>
    </row>
    <row r="155" spans="1:16">
      <c r="A155" s="3"/>
      <c r="B155" s="3"/>
      <c r="C155" s="3"/>
      <c r="D155" s="3"/>
      <c r="E155" s="3"/>
      <c r="F155" s="3"/>
      <c r="G155" s="3"/>
      <c r="H155" s="3"/>
      <c r="I155" s="3"/>
      <c r="J155" s="3"/>
      <c r="K155" s="3"/>
      <c r="L155" s="3"/>
      <c r="M155" s="3"/>
      <c r="N155" s="3"/>
      <c r="O155" s="3"/>
      <c r="P155" s="3"/>
    </row>
    <row r="156" spans="1:16">
      <c r="A156" s="3"/>
      <c r="B156" s="3"/>
      <c r="C156" s="3"/>
      <c r="D156" s="3"/>
      <c r="E156" s="3"/>
      <c r="F156" s="3"/>
      <c r="G156" s="3"/>
      <c r="H156" s="3"/>
      <c r="I156" s="3"/>
      <c r="J156" s="3"/>
      <c r="K156" s="3"/>
      <c r="L156" s="3"/>
      <c r="M156" s="3"/>
      <c r="N156" s="3"/>
      <c r="O156" s="3"/>
      <c r="P156" s="3"/>
    </row>
    <row r="157" spans="1:16">
      <c r="A157" s="3"/>
      <c r="B157" s="3"/>
      <c r="C157" s="3"/>
      <c r="D157" s="3"/>
      <c r="E157" s="3"/>
      <c r="F157" s="3"/>
      <c r="G157" s="3"/>
      <c r="H157" s="3"/>
      <c r="I157" s="3"/>
      <c r="J157" s="3"/>
      <c r="K157" s="3"/>
      <c r="L157" s="3"/>
      <c r="M157" s="3"/>
      <c r="N157" s="3"/>
      <c r="O157" s="3"/>
      <c r="P157" s="3"/>
    </row>
    <row r="158" spans="1:16">
      <c r="A158" s="3"/>
      <c r="B158" s="3"/>
      <c r="C158" s="3"/>
      <c r="D158" s="3"/>
      <c r="E158" s="3"/>
      <c r="F158" s="3"/>
      <c r="G158" s="3"/>
      <c r="H158" s="3"/>
      <c r="I158" s="3"/>
      <c r="J158" s="3"/>
      <c r="K158" s="3"/>
      <c r="L158" s="3"/>
      <c r="M158" s="3"/>
      <c r="N158" s="3"/>
      <c r="O158" s="3"/>
      <c r="P158" s="3"/>
    </row>
    <row r="159" spans="1:16">
      <c r="A159" s="3"/>
      <c r="B159" s="3"/>
      <c r="C159" s="3"/>
      <c r="D159" s="3"/>
      <c r="E159" s="3"/>
      <c r="F159" s="3"/>
      <c r="G159" s="3"/>
      <c r="H159" s="3"/>
      <c r="I159" s="3"/>
      <c r="J159" s="3"/>
      <c r="K159" s="3"/>
      <c r="L159" s="3"/>
      <c r="M159" s="3"/>
      <c r="N159" s="3"/>
      <c r="O159" s="3"/>
      <c r="P159" s="3"/>
    </row>
    <row r="160" spans="1:16">
      <c r="A160" s="3"/>
      <c r="B160" s="3"/>
      <c r="C160" s="3"/>
      <c r="D160" s="3"/>
      <c r="E160" s="3"/>
      <c r="F160" s="3"/>
      <c r="G160" s="3"/>
      <c r="H160" s="3"/>
      <c r="I160" s="3"/>
      <c r="J160" s="3"/>
      <c r="K160" s="3"/>
      <c r="L160" s="3"/>
      <c r="M160" s="3"/>
      <c r="N160" s="3"/>
      <c r="O160" s="3"/>
      <c r="P160" s="3"/>
    </row>
    <row r="161" spans="1:16">
      <c r="A161" s="3"/>
      <c r="B161" s="3"/>
      <c r="C161" s="3"/>
      <c r="D161" s="3"/>
      <c r="E161" s="3"/>
      <c r="F161" s="3"/>
      <c r="G161" s="3"/>
      <c r="H161" s="3"/>
      <c r="I161" s="3"/>
      <c r="J161" s="3"/>
      <c r="K161" s="3"/>
      <c r="L161" s="3"/>
      <c r="M161" s="3"/>
      <c r="N161" s="3"/>
      <c r="O161" s="3"/>
      <c r="P161" s="3"/>
    </row>
    <row r="162" spans="1:16">
      <c r="A162" s="3"/>
      <c r="B162" s="3"/>
      <c r="C162" s="3"/>
      <c r="D162" s="3"/>
      <c r="E162" s="3"/>
      <c r="F162" s="3"/>
      <c r="G162" s="3"/>
      <c r="H162" s="3"/>
      <c r="I162" s="3"/>
      <c r="J162" s="3"/>
      <c r="K162" s="3"/>
      <c r="L162" s="3"/>
      <c r="M162" s="3"/>
      <c r="N162" s="3"/>
      <c r="O162" s="3"/>
      <c r="P162" s="3"/>
    </row>
    <row r="163" spans="1:16">
      <c r="A163" s="3"/>
      <c r="B163" s="3"/>
      <c r="C163" s="3"/>
      <c r="D163" s="3"/>
      <c r="E163" s="3"/>
      <c r="F163" s="3"/>
      <c r="G163" s="3"/>
      <c r="H163" s="3"/>
      <c r="I163" s="3"/>
      <c r="J163" s="3"/>
      <c r="K163" s="3"/>
      <c r="L163" s="3"/>
      <c r="M163" s="3"/>
      <c r="N163" s="3"/>
      <c r="O163" s="3"/>
      <c r="P163" s="3"/>
    </row>
    <row r="164" spans="1:16">
      <c r="A164" s="3"/>
      <c r="B164" s="3"/>
      <c r="C164" s="3"/>
      <c r="D164" s="3"/>
      <c r="E164" s="3"/>
      <c r="F164" s="3"/>
      <c r="G164" s="3"/>
      <c r="H164" s="3"/>
      <c r="I164" s="3"/>
      <c r="J164" s="3"/>
      <c r="K164" s="3"/>
      <c r="L164" s="3"/>
      <c r="M164" s="3"/>
      <c r="N164" s="3"/>
      <c r="O164" s="3"/>
      <c r="P164" s="3"/>
    </row>
    <row r="165" spans="1:16">
      <c r="A165" s="3"/>
      <c r="B165" s="3"/>
      <c r="C165" s="3"/>
      <c r="D165" s="3"/>
      <c r="E165" s="3"/>
      <c r="F165" s="3"/>
      <c r="G165" s="3"/>
      <c r="H165" s="3"/>
      <c r="I165" s="3"/>
      <c r="J165" s="3"/>
      <c r="K165" s="3"/>
      <c r="L165" s="3"/>
      <c r="M165" s="3"/>
      <c r="N165" s="3"/>
      <c r="O165" s="3"/>
      <c r="P165" s="3"/>
    </row>
    <row r="166" spans="1:16">
      <c r="A166" s="3"/>
      <c r="B166" s="3"/>
      <c r="C166" s="3"/>
      <c r="D166" s="3"/>
      <c r="E166" s="3"/>
      <c r="F166" s="3"/>
      <c r="G166" s="3"/>
      <c r="H166" s="3"/>
      <c r="I166" s="3"/>
      <c r="J166" s="3"/>
      <c r="K166" s="3"/>
      <c r="L166" s="3"/>
      <c r="M166" s="3"/>
      <c r="N166" s="3"/>
      <c r="O166" s="3"/>
      <c r="P166" s="3"/>
    </row>
    <row r="167" spans="1:16">
      <c r="A167" s="3"/>
      <c r="B167" s="3"/>
      <c r="C167" s="3"/>
      <c r="D167" s="3"/>
      <c r="E167" s="3"/>
      <c r="F167" s="3"/>
      <c r="G167" s="3"/>
      <c r="H167" s="3"/>
      <c r="I167" s="3"/>
      <c r="J167" s="3"/>
      <c r="K167" s="3"/>
      <c r="L167" s="3"/>
      <c r="M167" s="3"/>
      <c r="N167" s="3"/>
      <c r="O167" s="3"/>
      <c r="P167" s="3"/>
    </row>
    <row r="168" spans="1:16">
      <c r="A168" s="3"/>
      <c r="B168" s="3"/>
      <c r="C168" s="3"/>
      <c r="D168" s="3"/>
      <c r="E168" s="3"/>
      <c r="F168" s="3"/>
      <c r="G168" s="3"/>
      <c r="H168" s="3"/>
      <c r="I168" s="3"/>
      <c r="J168" s="3"/>
      <c r="K168" s="3"/>
      <c r="L168" s="3"/>
      <c r="M168" s="3"/>
      <c r="N168" s="3"/>
      <c r="O168" s="3"/>
      <c r="P168" s="3"/>
    </row>
    <row r="169" spans="1:16">
      <c r="A169" s="3"/>
      <c r="B169" s="3"/>
      <c r="C169" s="3"/>
      <c r="D169" s="3"/>
      <c r="E169" s="3"/>
      <c r="F169" s="3"/>
      <c r="G169" s="3"/>
      <c r="H169" s="3"/>
      <c r="I169" s="3"/>
      <c r="J169" s="3"/>
      <c r="K169" s="3"/>
      <c r="L169" s="3"/>
      <c r="M169" s="3"/>
      <c r="N169" s="3"/>
      <c r="O169" s="3"/>
      <c r="P169" s="3"/>
    </row>
    <row r="170" spans="1:16">
      <c r="A170" s="3"/>
      <c r="B170" s="3"/>
      <c r="C170" s="3"/>
      <c r="D170" s="3"/>
      <c r="E170" s="3"/>
      <c r="F170" s="3"/>
      <c r="G170" s="3"/>
      <c r="H170" s="3"/>
      <c r="I170" s="3"/>
      <c r="J170" s="3"/>
      <c r="K170" s="3"/>
      <c r="L170" s="3"/>
      <c r="M170" s="3"/>
      <c r="N170" s="3"/>
      <c r="O170" s="3"/>
      <c r="P170" s="3"/>
    </row>
    <row r="171" spans="1:16">
      <c r="A171" s="3"/>
      <c r="B171" s="3"/>
      <c r="C171" s="3"/>
      <c r="D171" s="3"/>
      <c r="E171" s="3"/>
      <c r="F171" s="3"/>
      <c r="G171" s="3"/>
      <c r="H171" s="3"/>
      <c r="I171" s="3"/>
      <c r="J171" s="3"/>
      <c r="K171" s="3"/>
      <c r="L171" s="3"/>
      <c r="M171" s="3"/>
      <c r="N171" s="3"/>
      <c r="O171" s="3"/>
      <c r="P171" s="3"/>
    </row>
    <row r="172" spans="1:16">
      <c r="A172" s="3"/>
      <c r="B172" s="3"/>
      <c r="C172" s="3"/>
      <c r="D172" s="3"/>
      <c r="E172" s="3"/>
      <c r="F172" s="3"/>
      <c r="G172" s="3"/>
      <c r="H172" s="3"/>
      <c r="I172" s="3"/>
      <c r="J172" s="3"/>
      <c r="K172" s="3"/>
      <c r="L172" s="3"/>
      <c r="M172" s="3"/>
      <c r="N172" s="3"/>
      <c r="O172" s="3"/>
      <c r="P172" s="3"/>
    </row>
    <row r="173" spans="1:16">
      <c r="A173" s="3"/>
      <c r="B173" s="3"/>
      <c r="C173" s="3"/>
      <c r="D173" s="3"/>
      <c r="E173" s="3"/>
      <c r="F173" s="3"/>
      <c r="G173" s="3"/>
      <c r="H173" s="3"/>
      <c r="I173" s="3"/>
      <c r="J173" s="3"/>
      <c r="K173" s="3"/>
      <c r="L173" s="3"/>
      <c r="M173" s="3"/>
      <c r="N173" s="3"/>
      <c r="O173" s="3"/>
      <c r="P173" s="3"/>
    </row>
    <row r="174" spans="1:16">
      <c r="A174" s="3"/>
      <c r="B174" s="3"/>
      <c r="C174" s="3"/>
      <c r="D174" s="3"/>
      <c r="E174" s="3"/>
      <c r="F174" s="3"/>
      <c r="G174" s="3"/>
      <c r="H174" s="3"/>
      <c r="I174" s="3"/>
      <c r="J174" s="3"/>
      <c r="K174" s="3"/>
      <c r="L174" s="3"/>
      <c r="M174" s="3"/>
      <c r="N174" s="3"/>
      <c r="O174" s="3"/>
      <c r="P174" s="3"/>
    </row>
    <row r="175" spans="1:16">
      <c r="A175" s="3"/>
      <c r="B175" s="3"/>
      <c r="C175" s="3"/>
      <c r="D175" s="3"/>
      <c r="E175" s="3"/>
      <c r="F175" s="3"/>
      <c r="G175" s="3"/>
      <c r="H175" s="3"/>
      <c r="I175" s="3"/>
      <c r="J175" s="3"/>
      <c r="K175" s="3"/>
      <c r="L175" s="3"/>
      <c r="M175" s="3"/>
      <c r="N175" s="3"/>
      <c r="O175" s="3"/>
      <c r="P175" s="3"/>
    </row>
    <row r="176" spans="1:16">
      <c r="A176" s="3"/>
      <c r="B176" s="3"/>
      <c r="C176" s="3"/>
      <c r="D176" s="3"/>
      <c r="E176" s="3"/>
      <c r="F176" s="3"/>
      <c r="G176" s="3"/>
      <c r="H176" s="3"/>
      <c r="I176" s="3"/>
      <c r="J176" s="3"/>
      <c r="K176" s="3"/>
      <c r="L176" s="3"/>
      <c r="M176" s="3"/>
      <c r="N176" s="3"/>
      <c r="O176" s="3"/>
      <c r="P176" s="3"/>
    </row>
    <row r="177" spans="1:16">
      <c r="A177" s="3"/>
      <c r="B177" s="3"/>
      <c r="C177" s="3"/>
      <c r="D177" s="3"/>
      <c r="E177" s="3"/>
      <c r="F177" s="3"/>
      <c r="G177" s="3"/>
      <c r="H177" s="3"/>
      <c r="I177" s="3"/>
      <c r="J177" s="3"/>
      <c r="K177" s="3"/>
      <c r="L177" s="3"/>
      <c r="M177" s="3"/>
      <c r="N177" s="3"/>
      <c r="O177" s="3"/>
      <c r="P177" s="3"/>
    </row>
    <row r="178" spans="1:16">
      <c r="A178" s="3"/>
      <c r="B178" s="3"/>
      <c r="C178" s="3"/>
      <c r="D178" s="3"/>
      <c r="E178" s="3"/>
      <c r="F178" s="3"/>
      <c r="G178" s="3"/>
      <c r="H178" s="3"/>
      <c r="I178" s="3"/>
      <c r="J178" s="3"/>
      <c r="K178" s="3"/>
      <c r="L178" s="3"/>
      <c r="M178" s="3"/>
      <c r="N178" s="3"/>
      <c r="O178" s="3"/>
      <c r="P178" s="3"/>
    </row>
    <row r="179" spans="1:16">
      <c r="A179" s="3"/>
      <c r="B179" s="3"/>
      <c r="C179" s="3"/>
      <c r="D179" s="3"/>
      <c r="E179" s="3"/>
      <c r="F179" s="3"/>
      <c r="G179" s="3"/>
      <c r="H179" s="3"/>
      <c r="I179" s="3"/>
      <c r="J179" s="3"/>
      <c r="K179" s="3"/>
      <c r="L179" s="3"/>
      <c r="M179" s="3"/>
      <c r="N179" s="3"/>
      <c r="O179" s="3"/>
      <c r="P179" s="3"/>
    </row>
    <row r="180" spans="1:16">
      <c r="A180" s="3"/>
      <c r="B180" s="3"/>
      <c r="C180" s="3"/>
      <c r="D180" s="3"/>
      <c r="E180" s="3"/>
      <c r="F180" s="3"/>
      <c r="G180" s="3"/>
      <c r="H180" s="3"/>
      <c r="I180" s="3"/>
      <c r="J180" s="3"/>
      <c r="K180" s="3"/>
      <c r="L180" s="3"/>
      <c r="M180" s="3"/>
      <c r="N180" s="3"/>
      <c r="O180" s="3"/>
      <c r="P180" s="3"/>
    </row>
    <row r="181" spans="1:16">
      <c r="A181" s="3"/>
      <c r="B181" s="3"/>
      <c r="C181" s="3"/>
      <c r="D181" s="3"/>
      <c r="E181" s="3"/>
      <c r="F181" s="3"/>
      <c r="G181" s="3"/>
      <c r="H181" s="3"/>
      <c r="I181" s="3"/>
      <c r="J181" s="3"/>
      <c r="K181" s="3"/>
      <c r="L181" s="3"/>
      <c r="M181" s="3"/>
      <c r="N181" s="3"/>
      <c r="O181" s="3"/>
      <c r="P181" s="3"/>
    </row>
    <row r="182" spans="1:16">
      <c r="A182" s="3"/>
      <c r="B182" s="3"/>
      <c r="C182" s="3"/>
      <c r="D182" s="3"/>
      <c r="E182" s="3"/>
      <c r="F182" s="3"/>
      <c r="G182" s="3"/>
      <c r="H182" s="3"/>
      <c r="I182" s="3"/>
      <c r="J182" s="3"/>
      <c r="K182" s="3"/>
      <c r="L182" s="3"/>
      <c r="M182" s="3"/>
      <c r="N182" s="3"/>
      <c r="O182" s="3"/>
      <c r="P182" s="3"/>
    </row>
    <row r="183" spans="1:16">
      <c r="A183" s="3"/>
      <c r="B183" s="3"/>
      <c r="C183" s="3"/>
      <c r="D183" s="3"/>
      <c r="E183" s="3"/>
      <c r="F183" s="3"/>
      <c r="G183" s="3"/>
      <c r="H183" s="3"/>
      <c r="I183" s="3"/>
      <c r="J183" s="3"/>
      <c r="K183" s="3"/>
      <c r="L183" s="3"/>
      <c r="M183" s="3"/>
      <c r="N183" s="3"/>
      <c r="O183" s="3"/>
      <c r="P183" s="3"/>
    </row>
    <row r="184" spans="1:16">
      <c r="A184" s="3"/>
      <c r="B184" s="3"/>
      <c r="C184" s="3"/>
      <c r="D184" s="3"/>
      <c r="E184" s="3"/>
      <c r="F184" s="3"/>
      <c r="G184" s="3"/>
      <c r="H184" s="3"/>
      <c r="I184" s="3"/>
      <c r="J184" s="3"/>
      <c r="K184" s="3"/>
      <c r="L184" s="3"/>
      <c r="M184" s="3"/>
      <c r="N184" s="3"/>
      <c r="O184" s="3"/>
      <c r="P184" s="3"/>
    </row>
    <row r="185" spans="1:16">
      <c r="A185" s="3"/>
      <c r="B185" s="3"/>
      <c r="C185" s="3"/>
      <c r="D185" s="3"/>
      <c r="E185" s="3"/>
      <c r="F185" s="3"/>
      <c r="G185" s="3"/>
      <c r="H185" s="3"/>
      <c r="I185" s="3"/>
      <c r="J185" s="3"/>
      <c r="K185" s="3"/>
      <c r="L185" s="3"/>
      <c r="M185" s="3"/>
      <c r="N185" s="3"/>
      <c r="O185" s="3"/>
      <c r="P185" s="3"/>
    </row>
    <row r="186" spans="1:16">
      <c r="A186" s="3"/>
      <c r="B186" s="3"/>
      <c r="C186" s="3"/>
      <c r="D186" s="3"/>
      <c r="E186" s="3"/>
      <c r="F186" s="3"/>
      <c r="G186" s="3"/>
      <c r="H186" s="3"/>
      <c r="I186" s="3"/>
      <c r="J186" s="3"/>
      <c r="K186" s="3"/>
      <c r="L186" s="3"/>
      <c r="M186" s="3"/>
      <c r="N186" s="3"/>
      <c r="O186" s="3"/>
      <c r="P186" s="3"/>
    </row>
    <row r="187" spans="1:16">
      <c r="A187" s="3"/>
      <c r="B187" s="3"/>
      <c r="C187" s="3"/>
      <c r="D187" s="3"/>
      <c r="E187" s="3"/>
      <c r="F187" s="3"/>
      <c r="G187" s="3"/>
      <c r="H187" s="3"/>
      <c r="I187" s="3"/>
      <c r="J187" s="3"/>
      <c r="K187" s="3"/>
      <c r="L187" s="3"/>
      <c r="M187" s="3"/>
      <c r="N187" s="3"/>
      <c r="O187" s="3"/>
      <c r="P187" s="3"/>
    </row>
    <row r="188" spans="1:16">
      <c r="A188" s="3"/>
      <c r="B188" s="3"/>
      <c r="C188" s="3"/>
      <c r="D188" s="3"/>
      <c r="E188" s="3"/>
      <c r="F188" s="3"/>
      <c r="G188" s="3"/>
      <c r="H188" s="3"/>
      <c r="I188" s="3"/>
      <c r="J188" s="3"/>
      <c r="K188" s="3"/>
      <c r="L188" s="3"/>
      <c r="M188" s="3"/>
      <c r="N188" s="3"/>
      <c r="O188" s="3"/>
      <c r="P188" s="3"/>
    </row>
    <row r="189" spans="1:16">
      <c r="A189" s="3"/>
      <c r="B189" s="3"/>
      <c r="C189" s="3"/>
      <c r="D189" s="3"/>
      <c r="E189" s="3"/>
      <c r="F189" s="3"/>
      <c r="G189" s="3"/>
      <c r="H189" s="3"/>
      <c r="I189" s="3"/>
      <c r="J189" s="3"/>
      <c r="K189" s="3"/>
      <c r="L189" s="3"/>
      <c r="M189" s="3"/>
      <c r="N189" s="3"/>
      <c r="O189" s="3"/>
      <c r="P189" s="3"/>
    </row>
    <row r="190" spans="1:16">
      <c r="A190" s="3"/>
      <c r="B190" s="3"/>
      <c r="C190" s="3"/>
      <c r="D190" s="3"/>
      <c r="E190" s="3"/>
      <c r="F190" s="3"/>
      <c r="G190" s="3"/>
      <c r="H190" s="3"/>
      <c r="I190" s="3"/>
      <c r="J190" s="3"/>
      <c r="K190" s="3"/>
      <c r="L190" s="3"/>
      <c r="M190" s="3"/>
      <c r="N190" s="3"/>
      <c r="O190" s="3"/>
      <c r="P190" s="3"/>
    </row>
    <row r="191" spans="1:16">
      <c r="A191" s="3"/>
      <c r="B191" s="3"/>
      <c r="C191" s="3"/>
      <c r="D191" s="3"/>
      <c r="E191" s="3"/>
      <c r="F191" s="3"/>
      <c r="G191" s="3"/>
      <c r="H191" s="3"/>
      <c r="I191" s="3"/>
      <c r="J191" s="3"/>
      <c r="K191" s="3"/>
      <c r="L191" s="3"/>
      <c r="M191" s="3"/>
      <c r="N191" s="3"/>
      <c r="O191" s="3"/>
      <c r="P191" s="3"/>
    </row>
    <row r="192" spans="1:16">
      <c r="A192" s="3"/>
      <c r="B192" s="3"/>
      <c r="C192" s="3"/>
      <c r="D192" s="3"/>
      <c r="E192" s="3"/>
      <c r="F192" s="3"/>
      <c r="G192" s="3"/>
      <c r="H192" s="3"/>
      <c r="I192" s="3"/>
      <c r="J192" s="3"/>
      <c r="K192" s="3"/>
      <c r="L192" s="3"/>
      <c r="M192" s="3"/>
      <c r="N192" s="3"/>
      <c r="O192" s="3"/>
      <c r="P192" s="3"/>
    </row>
    <row r="193" spans="1:16">
      <c r="A193" s="3"/>
      <c r="B193" s="3"/>
      <c r="C193" s="3"/>
      <c r="D193" s="3"/>
      <c r="E193" s="3"/>
      <c r="F193" s="3"/>
      <c r="G193" s="3"/>
      <c r="H193" s="3"/>
      <c r="I193" s="3"/>
      <c r="J193" s="3"/>
      <c r="K193" s="3"/>
      <c r="L193" s="3"/>
      <c r="M193" s="3"/>
      <c r="N193" s="3"/>
      <c r="O193" s="3"/>
      <c r="P193" s="3"/>
    </row>
    <row r="194" spans="1:16">
      <c r="A194" s="3"/>
      <c r="B194" s="3"/>
      <c r="C194" s="3"/>
      <c r="D194" s="3"/>
      <c r="E194" s="3"/>
      <c r="F194" s="3"/>
      <c r="G194" s="3"/>
      <c r="H194" s="3"/>
      <c r="I194" s="3"/>
      <c r="J194" s="3"/>
      <c r="K194" s="3"/>
      <c r="L194" s="3"/>
      <c r="M194" s="3"/>
      <c r="N194" s="3"/>
      <c r="O194" s="3"/>
      <c r="P194" s="3"/>
    </row>
    <row r="195" spans="1:16">
      <c r="A195" s="3"/>
      <c r="B195" s="3"/>
      <c r="C195" s="3"/>
      <c r="D195" s="3"/>
      <c r="E195" s="3"/>
      <c r="F195" s="3"/>
      <c r="G195" s="3"/>
      <c r="H195" s="3"/>
      <c r="I195" s="3"/>
      <c r="J195" s="3"/>
      <c r="K195" s="3"/>
      <c r="L195" s="3"/>
      <c r="M195" s="3"/>
      <c r="N195" s="3"/>
      <c r="O195" s="3"/>
      <c r="P195" s="3"/>
    </row>
    <row r="196" spans="1:16">
      <c r="A196" s="3"/>
      <c r="B196" s="3"/>
      <c r="C196" s="3"/>
      <c r="D196" s="3"/>
      <c r="E196" s="3"/>
      <c r="F196" s="3"/>
      <c r="G196" s="3"/>
      <c r="H196" s="3"/>
      <c r="I196" s="3"/>
      <c r="J196" s="3"/>
      <c r="K196" s="3"/>
      <c r="L196" s="3"/>
      <c r="M196" s="3"/>
      <c r="N196" s="3"/>
      <c r="O196" s="3"/>
      <c r="P196" s="3"/>
    </row>
    <row r="197" spans="1:16">
      <c r="A197" s="3"/>
      <c r="B197" s="3"/>
      <c r="C197" s="3"/>
      <c r="D197" s="3"/>
      <c r="E197" s="3"/>
      <c r="F197" s="3"/>
      <c r="G197" s="3"/>
      <c r="H197" s="3"/>
      <c r="I197" s="3"/>
      <c r="J197" s="3"/>
      <c r="K197" s="3"/>
      <c r="L197" s="3"/>
      <c r="M197" s="3"/>
      <c r="N197" s="3"/>
      <c r="O197" s="3"/>
      <c r="P197" s="3"/>
    </row>
    <row r="198" spans="1:16">
      <c r="A198" s="3"/>
      <c r="B198" s="3"/>
      <c r="C198" s="3"/>
      <c r="D198" s="3"/>
      <c r="E198" s="3"/>
      <c r="F198" s="3"/>
      <c r="G198" s="3"/>
      <c r="H198" s="3"/>
      <c r="I198" s="3"/>
      <c r="J198" s="3"/>
      <c r="K198" s="3"/>
      <c r="L198" s="3"/>
      <c r="M198" s="3"/>
      <c r="N198" s="3"/>
      <c r="O198" s="3"/>
      <c r="P198" s="3"/>
    </row>
    <row r="199" spans="1:16">
      <c r="A199" s="3"/>
      <c r="B199" s="3"/>
      <c r="C199" s="3"/>
      <c r="D199" s="3"/>
      <c r="E199" s="3"/>
      <c r="F199" s="3"/>
      <c r="G199" s="3"/>
      <c r="H199" s="3"/>
      <c r="I199" s="3"/>
      <c r="J199" s="3"/>
      <c r="K199" s="3"/>
      <c r="L199" s="3"/>
      <c r="M199" s="3"/>
      <c r="N199" s="3"/>
      <c r="O199" s="3"/>
      <c r="P199" s="3"/>
    </row>
    <row r="200" spans="1:16">
      <c r="A200" s="3"/>
      <c r="B200" s="3"/>
      <c r="C200" s="3"/>
      <c r="D200" s="3"/>
      <c r="E200" s="3"/>
      <c r="F200" s="3"/>
      <c r="G200" s="3"/>
      <c r="H200" s="3"/>
      <c r="I200" s="3"/>
      <c r="J200" s="3"/>
      <c r="K200" s="3"/>
      <c r="L200" s="3"/>
      <c r="M200" s="3"/>
      <c r="N200" s="3"/>
      <c r="O200" s="3"/>
      <c r="P200" s="3"/>
    </row>
    <row r="201" spans="1:16">
      <c r="A201" s="3"/>
      <c r="B201" s="3"/>
      <c r="C201" s="3"/>
      <c r="D201" s="3"/>
      <c r="E201" s="3"/>
      <c r="F201" s="3"/>
      <c r="G201" s="3"/>
      <c r="H201" s="3"/>
      <c r="I201" s="3"/>
      <c r="J201" s="3"/>
      <c r="K201" s="3"/>
      <c r="L201" s="3"/>
      <c r="M201" s="3"/>
      <c r="N201" s="3"/>
      <c r="O201" s="3"/>
      <c r="P201" s="3"/>
    </row>
    <row r="202" spans="1:16">
      <c r="A202" s="3"/>
      <c r="B202" s="3"/>
      <c r="C202" s="3"/>
      <c r="D202" s="3"/>
      <c r="E202" s="3"/>
      <c r="F202" s="3"/>
      <c r="G202" s="3"/>
      <c r="H202" s="3"/>
      <c r="I202" s="3"/>
      <c r="J202" s="3"/>
      <c r="K202" s="3"/>
      <c r="L202" s="3"/>
      <c r="M202" s="3"/>
      <c r="N202" s="3"/>
      <c r="O202" s="3"/>
      <c r="P202" s="3"/>
    </row>
    <row r="203" spans="1:16">
      <c r="A203" s="3"/>
      <c r="B203" s="3"/>
      <c r="C203" s="3"/>
      <c r="D203" s="3"/>
      <c r="E203" s="3"/>
      <c r="F203" s="3"/>
      <c r="G203" s="3"/>
      <c r="H203" s="3"/>
      <c r="I203" s="3"/>
      <c r="J203" s="3"/>
      <c r="K203" s="3"/>
      <c r="L203" s="3"/>
      <c r="M203" s="3"/>
      <c r="N203" s="3"/>
      <c r="O203" s="3"/>
      <c r="P203" s="3"/>
    </row>
    <row r="204" spans="1:16">
      <c r="A204" s="3"/>
      <c r="B204" s="3"/>
      <c r="C204" s="3"/>
      <c r="D204" s="3"/>
      <c r="E204" s="3"/>
      <c r="F204" s="3"/>
      <c r="G204" s="3"/>
      <c r="H204" s="3"/>
      <c r="I204" s="3"/>
      <c r="J204" s="3"/>
      <c r="K204" s="3"/>
      <c r="L204" s="3"/>
      <c r="M204" s="3"/>
      <c r="N204" s="3"/>
      <c r="O204" s="3"/>
      <c r="P204" s="3"/>
    </row>
    <row r="205" spans="1:16">
      <c r="A205" s="3"/>
      <c r="B205" s="3"/>
      <c r="C205" s="3"/>
      <c r="D205" s="3"/>
      <c r="E205" s="3"/>
      <c r="F205" s="3"/>
      <c r="G205" s="3"/>
      <c r="H205" s="3"/>
      <c r="I205" s="3"/>
      <c r="J205" s="3"/>
      <c r="K205" s="3"/>
      <c r="L205" s="3"/>
      <c r="M205" s="3"/>
      <c r="N205" s="3"/>
      <c r="O205" s="3"/>
      <c r="P205" s="3"/>
    </row>
    <row r="206" spans="1:16">
      <c r="L206" s="3"/>
      <c r="M206" s="3"/>
      <c r="N206" s="3"/>
      <c r="O206" s="3"/>
      <c r="P206" s="3"/>
    </row>
    <row r="207" spans="1:16">
      <c r="L207" s="3"/>
      <c r="M207" s="3"/>
      <c r="N207" s="3"/>
      <c r="O207" s="3"/>
      <c r="P207" s="3"/>
    </row>
    <row r="208" spans="1:16">
      <c r="L208" s="3"/>
      <c r="M208" s="3"/>
      <c r="N208" s="3"/>
      <c r="O208" s="3"/>
      <c r="P208" s="3"/>
    </row>
    <row r="209" spans="12:16">
      <c r="L209" s="3"/>
      <c r="M209" s="3"/>
      <c r="N209" s="3"/>
      <c r="O209" s="3"/>
      <c r="P209" s="3"/>
    </row>
    <row r="210" spans="12:16">
      <c r="L210" s="3"/>
      <c r="M210" s="3"/>
      <c r="N210" s="3"/>
      <c r="O210" s="3"/>
      <c r="P210" s="3"/>
    </row>
    <row r="211" spans="12:16">
      <c r="L211" s="3"/>
      <c r="M211" s="3"/>
      <c r="N211" s="3"/>
      <c r="O211" s="3"/>
      <c r="P211" s="3"/>
    </row>
    <row r="212" spans="12:16">
      <c r="L212" s="3"/>
      <c r="M212" s="3"/>
      <c r="N212" s="3"/>
      <c r="O212" s="3"/>
      <c r="P212" s="3"/>
    </row>
    <row r="213" spans="12:16">
      <c r="L213" s="3"/>
      <c r="M213" s="3"/>
      <c r="N213" s="3"/>
      <c r="O213" s="3"/>
      <c r="P213" s="3"/>
    </row>
    <row r="214" spans="12:16">
      <c r="L214" s="3"/>
      <c r="M214" s="3"/>
      <c r="N214" s="3"/>
      <c r="O214" s="3"/>
      <c r="P214" s="3"/>
    </row>
    <row r="215" spans="12:16">
      <c r="L215" s="3"/>
      <c r="M215" s="3"/>
      <c r="N215" s="3"/>
      <c r="O215" s="3"/>
      <c r="P215" s="3"/>
    </row>
    <row r="216" spans="12:16">
      <c r="L216" s="3"/>
      <c r="M216" s="3"/>
      <c r="N216" s="3"/>
      <c r="O216" s="3"/>
      <c r="P216" s="3"/>
    </row>
    <row r="217" spans="12:16">
      <c r="L217" s="3"/>
      <c r="M217" s="3"/>
      <c r="N217" s="3"/>
      <c r="O217" s="3"/>
      <c r="P217" s="3"/>
    </row>
    <row r="218" spans="12:16">
      <c r="L218" s="3"/>
      <c r="M218" s="3"/>
      <c r="N218" s="3"/>
      <c r="O218" s="3"/>
      <c r="P218" s="3"/>
    </row>
    <row r="219" spans="12:16">
      <c r="L219" s="3"/>
      <c r="M219" s="3"/>
      <c r="N219" s="3"/>
      <c r="O219" s="3"/>
      <c r="P219" s="3"/>
    </row>
    <row r="220" spans="12:16">
      <c r="L220" s="3"/>
      <c r="M220" s="3"/>
      <c r="N220" s="3"/>
      <c r="O220" s="3"/>
      <c r="P220" s="3"/>
    </row>
    <row r="221" spans="12:16">
      <c r="L221" s="3"/>
      <c r="M221" s="3"/>
      <c r="N221" s="3"/>
      <c r="O221" s="3"/>
      <c r="P221" s="3"/>
    </row>
    <row r="222" spans="12:16">
      <c r="L222" s="3"/>
      <c r="M222" s="3"/>
      <c r="N222" s="3"/>
      <c r="O222" s="3"/>
      <c r="P222" s="3"/>
    </row>
    <row r="223" spans="12:16">
      <c r="L223" s="3"/>
      <c r="M223" s="3"/>
      <c r="N223" s="3"/>
      <c r="O223" s="3"/>
      <c r="P223" s="3"/>
    </row>
    <row r="224" spans="12:16">
      <c r="L224" s="3"/>
      <c r="M224" s="3"/>
      <c r="N224" s="3"/>
      <c r="O224" s="3"/>
      <c r="P224" s="3"/>
    </row>
    <row r="225" spans="12:16">
      <c r="L225" s="3"/>
      <c r="M225" s="3"/>
      <c r="N225" s="3"/>
      <c r="O225" s="3"/>
      <c r="P225" s="3"/>
    </row>
    <row r="226" spans="12:16">
      <c r="L226" s="3"/>
      <c r="M226" s="3"/>
      <c r="N226" s="3"/>
      <c r="O226" s="3"/>
      <c r="P226" s="3"/>
    </row>
    <row r="227" spans="12:16">
      <c r="L227" s="3"/>
      <c r="M227" s="3"/>
      <c r="N227" s="3"/>
      <c r="O227" s="3"/>
      <c r="P227" s="3"/>
    </row>
    <row r="228" spans="12:16">
      <c r="L228" s="3"/>
      <c r="M228" s="3"/>
      <c r="N228" s="3"/>
      <c r="O228" s="3"/>
      <c r="P228" s="3"/>
    </row>
    <row r="229" spans="12:16">
      <c r="L229" s="3"/>
      <c r="M229" s="3"/>
      <c r="N229" s="3"/>
      <c r="O229" s="3"/>
      <c r="P229" s="3"/>
    </row>
    <row r="230" spans="12:16">
      <c r="L230" s="3"/>
      <c r="M230" s="3"/>
      <c r="N230" s="3"/>
      <c r="O230" s="3"/>
      <c r="P230" s="3"/>
    </row>
    <row r="231" spans="12:16">
      <c r="L231" s="3"/>
      <c r="M231" s="3"/>
      <c r="N231" s="3"/>
      <c r="O231" s="3"/>
      <c r="P231" s="3"/>
    </row>
    <row r="232" spans="12:16">
      <c r="L232" s="3"/>
      <c r="M232" s="3"/>
      <c r="N232" s="3"/>
      <c r="O232" s="3"/>
      <c r="P232" s="3"/>
    </row>
    <row r="233" spans="12:16">
      <c r="L233" s="3"/>
      <c r="M233" s="3"/>
      <c r="N233" s="3"/>
      <c r="O233" s="3"/>
      <c r="P233" s="3"/>
    </row>
    <row r="234" spans="12:16">
      <c r="L234" s="3"/>
      <c r="M234" s="3"/>
      <c r="N234" s="3"/>
      <c r="O234" s="3"/>
      <c r="P234" s="3"/>
    </row>
    <row r="235" spans="12:16">
      <c r="L235" s="3"/>
      <c r="M235" s="3"/>
      <c r="N235" s="3"/>
      <c r="O235" s="3"/>
      <c r="P235" s="3"/>
    </row>
    <row r="236" spans="12:16">
      <c r="L236" s="3"/>
      <c r="M236" s="3"/>
      <c r="N236" s="3"/>
      <c r="O236" s="3"/>
      <c r="P236" s="3"/>
    </row>
    <row r="237" spans="12:16">
      <c r="L237" s="3"/>
      <c r="M237" s="3"/>
      <c r="N237" s="3"/>
      <c r="O237" s="3"/>
      <c r="P237" s="3"/>
    </row>
    <row r="238" spans="12:16">
      <c r="L238" s="3"/>
      <c r="M238" s="3"/>
      <c r="N238" s="3"/>
      <c r="O238" s="3"/>
      <c r="P238" s="3"/>
    </row>
    <row r="239" spans="12:16">
      <c r="L239" s="3"/>
      <c r="M239" s="3"/>
      <c r="N239" s="3"/>
      <c r="O239" s="3"/>
      <c r="P239" s="3"/>
    </row>
    <row r="240" spans="12:16">
      <c r="L240" s="3"/>
      <c r="M240" s="3"/>
      <c r="N240" s="3"/>
      <c r="O240" s="3"/>
      <c r="P240" s="3"/>
    </row>
    <row r="241" spans="12:16">
      <c r="L241" s="3"/>
      <c r="M241" s="3"/>
      <c r="N241" s="3"/>
      <c r="O241" s="3"/>
      <c r="P241" s="3"/>
    </row>
    <row r="242" spans="12:16">
      <c r="L242" s="3"/>
      <c r="M242" s="3"/>
      <c r="N242" s="3"/>
      <c r="O242" s="3"/>
      <c r="P242" s="3"/>
    </row>
    <row r="243" spans="12:16">
      <c r="L243" s="3"/>
      <c r="M243" s="3"/>
      <c r="N243" s="3"/>
      <c r="O243" s="3"/>
      <c r="P243" s="3"/>
    </row>
    <row r="244" spans="12:16">
      <c r="L244" s="3"/>
      <c r="M244" s="3"/>
      <c r="N244" s="3"/>
      <c r="O244" s="3"/>
      <c r="P244" s="3"/>
    </row>
    <row r="245" spans="12:16">
      <c r="L245" s="3"/>
      <c r="M245" s="3"/>
      <c r="N245" s="3"/>
      <c r="O245" s="3"/>
      <c r="P245" s="3"/>
    </row>
    <row r="246" spans="12:16">
      <c r="L246" s="3"/>
      <c r="M246" s="3"/>
      <c r="N246" s="3"/>
      <c r="O246" s="3"/>
      <c r="P246" s="3"/>
    </row>
    <row r="247" spans="12:16">
      <c r="L247" s="3"/>
      <c r="M247" s="3"/>
      <c r="N247" s="3"/>
      <c r="O247" s="3"/>
      <c r="P247" s="3"/>
    </row>
    <row r="248" spans="12:16">
      <c r="L248" s="3"/>
      <c r="M248" s="3"/>
      <c r="N248" s="3"/>
      <c r="O248" s="3"/>
      <c r="P248" s="3"/>
    </row>
    <row r="249" spans="12:16">
      <c r="L249" s="3"/>
      <c r="M249" s="3"/>
      <c r="N249" s="3"/>
      <c r="O249" s="3"/>
      <c r="P249" s="3"/>
    </row>
    <row r="250" spans="12:16">
      <c r="L250" s="3"/>
      <c r="M250" s="3"/>
      <c r="N250" s="3"/>
      <c r="O250" s="3"/>
      <c r="P250" s="3"/>
    </row>
    <row r="251" spans="12:16">
      <c r="L251" s="3"/>
      <c r="M251" s="3"/>
      <c r="N251" s="3"/>
      <c r="O251" s="3"/>
      <c r="P251" s="3"/>
    </row>
    <row r="252" spans="12:16">
      <c r="L252" s="3"/>
      <c r="M252" s="3"/>
      <c r="N252" s="3"/>
      <c r="O252" s="3"/>
      <c r="P252" s="3"/>
    </row>
    <row r="253" spans="12:16">
      <c r="L253" s="3"/>
      <c r="M253" s="3"/>
      <c r="N253" s="3"/>
      <c r="O253" s="3"/>
      <c r="P253" s="3"/>
    </row>
    <row r="254" spans="12:16">
      <c r="L254" s="3"/>
      <c r="M254" s="3"/>
      <c r="N254" s="3"/>
      <c r="O254" s="3"/>
      <c r="P254" s="3"/>
    </row>
    <row r="255" spans="12:16">
      <c r="L255" s="3"/>
      <c r="M255" s="3"/>
      <c r="N255" s="3"/>
      <c r="O255" s="3"/>
      <c r="P255" s="3"/>
    </row>
    <row r="256" spans="12:16">
      <c r="L256" s="3"/>
      <c r="M256" s="3"/>
      <c r="N256" s="3"/>
      <c r="O256" s="3"/>
      <c r="P256" s="3"/>
    </row>
    <row r="257" spans="12:16">
      <c r="L257" s="3"/>
      <c r="M257" s="3"/>
      <c r="N257" s="3"/>
      <c r="O257" s="3"/>
      <c r="P257" s="3"/>
    </row>
    <row r="258" spans="12:16">
      <c r="L258" s="3"/>
      <c r="M258" s="3"/>
      <c r="N258" s="3"/>
      <c r="O258" s="3"/>
      <c r="P258" s="3"/>
    </row>
    <row r="259" spans="12:16">
      <c r="L259" s="3"/>
      <c r="M259" s="3"/>
      <c r="N259" s="3"/>
      <c r="O259" s="3"/>
      <c r="P259" s="3"/>
    </row>
    <row r="260" spans="12:16">
      <c r="L260" s="3"/>
      <c r="M260" s="3"/>
      <c r="N260" s="3"/>
      <c r="O260" s="3"/>
      <c r="P260" s="3"/>
    </row>
    <row r="261" spans="12:16">
      <c r="L261" s="3"/>
      <c r="M261" s="3"/>
      <c r="N261" s="3"/>
      <c r="O261" s="3"/>
      <c r="P261" s="3"/>
    </row>
    <row r="262" spans="12:16">
      <c r="L262" s="3"/>
      <c r="M262" s="3"/>
      <c r="N262" s="3"/>
      <c r="O262" s="3"/>
      <c r="P262" s="3"/>
    </row>
    <row r="263" spans="12:16">
      <c r="L263" s="3"/>
      <c r="M263" s="3"/>
      <c r="N263" s="3"/>
      <c r="O263" s="3"/>
      <c r="P263" s="3"/>
    </row>
    <row r="264" spans="12:16">
      <c r="L264" s="3"/>
      <c r="M264" s="3"/>
      <c r="N264" s="3"/>
      <c r="O264" s="3"/>
      <c r="P264" s="3"/>
    </row>
    <row r="265" spans="12:16">
      <c r="L265" s="3"/>
      <c r="M265" s="3"/>
      <c r="N265" s="3"/>
      <c r="O265" s="3"/>
      <c r="P265" s="3"/>
    </row>
    <row r="266" spans="12:16">
      <c r="L266" s="3"/>
      <c r="M266" s="3"/>
      <c r="N266" s="3"/>
      <c r="O266" s="3"/>
      <c r="P266" s="3"/>
    </row>
    <row r="267" spans="12:16">
      <c r="L267" s="3"/>
      <c r="M267" s="3"/>
      <c r="N267" s="3"/>
      <c r="O267" s="3"/>
      <c r="P267" s="3"/>
    </row>
    <row r="268" spans="12:16">
      <c r="L268" s="3"/>
      <c r="M268" s="3"/>
      <c r="N268" s="3"/>
      <c r="O268" s="3"/>
      <c r="P268" s="3"/>
    </row>
    <row r="269" spans="12:16">
      <c r="L269" s="3"/>
      <c r="M269" s="3"/>
      <c r="N269" s="3"/>
      <c r="O269" s="3"/>
      <c r="P269" s="3"/>
    </row>
    <row r="270" spans="12:16">
      <c r="L270" s="3"/>
      <c r="M270" s="3"/>
      <c r="N270" s="3"/>
      <c r="O270" s="3"/>
      <c r="P270" s="3"/>
    </row>
    <row r="271" spans="12:16">
      <c r="L271" s="3"/>
      <c r="M271" s="3"/>
      <c r="N271" s="3"/>
      <c r="O271" s="3"/>
      <c r="P271" s="3"/>
    </row>
    <row r="272" spans="12:16">
      <c r="L272" s="3"/>
      <c r="M272" s="3"/>
      <c r="N272" s="3"/>
      <c r="O272" s="3"/>
      <c r="P272" s="3"/>
    </row>
    <row r="273" spans="12:16">
      <c r="L273" s="3"/>
      <c r="M273" s="3"/>
      <c r="N273" s="3"/>
      <c r="O273" s="3"/>
      <c r="P273" s="3"/>
    </row>
    <row r="274" spans="12:16">
      <c r="L274" s="3"/>
      <c r="M274" s="3"/>
      <c r="N274" s="3"/>
      <c r="O274" s="3"/>
      <c r="P274" s="3"/>
    </row>
    <row r="275" spans="12:16">
      <c r="L275" s="3"/>
      <c r="M275" s="3"/>
      <c r="N275" s="3"/>
      <c r="O275" s="3"/>
      <c r="P275" s="3"/>
    </row>
    <row r="276" spans="12:16">
      <c r="L276" s="3"/>
      <c r="M276" s="3"/>
      <c r="N276" s="3"/>
      <c r="O276" s="3"/>
      <c r="P276" s="3"/>
    </row>
    <row r="277" spans="12:16">
      <c r="L277" s="3"/>
      <c r="M277" s="3"/>
      <c r="N277" s="3"/>
      <c r="O277" s="3"/>
      <c r="P277" s="3"/>
    </row>
    <row r="278" spans="12:16">
      <c r="L278" s="3"/>
      <c r="M278" s="3"/>
      <c r="N278" s="3"/>
      <c r="O278" s="3"/>
      <c r="P278" s="3"/>
    </row>
    <row r="279" spans="12:16">
      <c r="L279" s="3"/>
      <c r="M279" s="3"/>
      <c r="N279" s="3"/>
      <c r="O279" s="3"/>
      <c r="P279" s="3"/>
    </row>
  </sheetData>
  <mergeCells count="36">
    <mergeCell ref="B76:E76"/>
    <mergeCell ref="B82:E82"/>
    <mergeCell ref="A122:K131"/>
    <mergeCell ref="A133:K141"/>
    <mergeCell ref="A143:K152"/>
    <mergeCell ref="L5:M5"/>
    <mergeCell ref="L6:M6"/>
    <mergeCell ref="B41:E41"/>
    <mergeCell ref="B46:E46"/>
    <mergeCell ref="L15:P21"/>
    <mergeCell ref="L8:M8"/>
    <mergeCell ref="L10:M10"/>
    <mergeCell ref="L12:M12"/>
    <mergeCell ref="N12:P12"/>
    <mergeCell ref="N10:P10"/>
    <mergeCell ref="N8:P8"/>
    <mergeCell ref="L14:P14"/>
    <mergeCell ref="M24:P26"/>
    <mergeCell ref="N6:P6"/>
    <mergeCell ref="N5:P5"/>
    <mergeCell ref="K2:N2"/>
    <mergeCell ref="B59:C59"/>
    <mergeCell ref="B61:E61"/>
    <mergeCell ref="B66:E66"/>
    <mergeCell ref="B71:E71"/>
    <mergeCell ref="B9:E9"/>
    <mergeCell ref="B15:E15"/>
    <mergeCell ref="B21:E21"/>
    <mergeCell ref="B26:E26"/>
    <mergeCell ref="B31:E31"/>
    <mergeCell ref="B56:E56"/>
    <mergeCell ref="B54:C54"/>
    <mergeCell ref="B51:E51"/>
    <mergeCell ref="B36:E36"/>
    <mergeCell ref="M31:P34"/>
    <mergeCell ref="L4:P4"/>
  </mergeCells>
  <dataValidations count="1">
    <dataValidation allowBlank="1" showInputMessage="1" showErrorMessage="1" promptTitle="Sheno ketu" sqref="B9:E9"/>
  </dataValidations>
  <pageMargins left="0.25" right="0.26" top="0.3"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Test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beli</dc:creator>
  <cp:lastModifiedBy>Beli</cp:lastModifiedBy>
  <cp:lastPrinted>2012-05-05T17:24:18Z</cp:lastPrinted>
  <dcterms:created xsi:type="dcterms:W3CDTF">2012-04-09T08:32:17Z</dcterms:created>
  <dcterms:modified xsi:type="dcterms:W3CDTF">2013-03-11T17:02:58Z</dcterms:modified>
</cp:coreProperties>
</file>