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20" windowHeight="870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</sheets>
  <definedNames/>
  <calcPr fullCalcOnLoad="1"/>
</workbook>
</file>

<file path=xl/sharedStrings.xml><?xml version="1.0" encoding="utf-8"?>
<sst xmlns="http://schemas.openxmlformats.org/spreadsheetml/2006/main" count="25" uniqueCount="23">
  <si>
    <t>BONUSI</t>
  </si>
  <si>
    <t>PAGA</t>
  </si>
  <si>
    <t>SHITJA E REALIZUAR</t>
  </si>
  <si>
    <t>NR</t>
  </si>
  <si>
    <t>EMRI I NDERMARRJES</t>
  </si>
  <si>
    <t>NR PUNTORVE</t>
  </si>
  <si>
    <t>FORMLA</t>
  </si>
  <si>
    <t>BELI</t>
  </si>
  <si>
    <t>GJETJA E LLOJT TE FIMES</t>
  </si>
  <si>
    <t>FORMULA PER GJETJEN E NOTES</t>
  </si>
  <si>
    <t xml:space="preserve"> =IF(A1&lt;55;1;IF(A1&lt;65;2;IF(A1&lt;75;3)))</t>
  </si>
  <si>
    <t>perqindja rritja dhe zbritja e qmimit</t>
  </si>
  <si>
    <t>sektori</t>
  </si>
  <si>
    <t>emri</t>
  </si>
  <si>
    <t>te ardhurat</t>
  </si>
  <si>
    <t>shitja</t>
  </si>
  <si>
    <t>puntori 1</t>
  </si>
  <si>
    <t>puntori 2</t>
  </si>
  <si>
    <t>puntori 3</t>
  </si>
  <si>
    <t>shitja sipas ektorve</t>
  </si>
  <si>
    <t>SHITJA SIPAS SEKTORVE</t>
  </si>
  <si>
    <t>nr i shitsve ne sektor</t>
  </si>
  <si>
    <t>mire</t>
  </si>
</sst>
</file>

<file path=xl/styles.xml><?xml version="1.0" encoding="utf-8"?>
<styleSheet xmlns="http://schemas.openxmlformats.org/spreadsheetml/2006/main">
  <numFmts count="16">
    <numFmt numFmtId="5" formatCode="#,##0&quot;Lek&quot;;\-#,##0&quot;Lek&quot;"/>
    <numFmt numFmtId="6" formatCode="#,##0&quot;Lek&quot;;[Red]\-#,##0&quot;Lek&quot;"/>
    <numFmt numFmtId="7" formatCode="#,##0.00&quot;Lek&quot;;\-#,##0.00&quot;Lek&quot;"/>
    <numFmt numFmtId="8" formatCode="#,##0.00&quot;Lek&quot;;[Red]\-#,##0.00&quot;Lek&quot;"/>
    <numFmt numFmtId="42" formatCode="_-* #,##0&quot;Lek&quot;_-;\-* #,##0&quot;Lek&quot;_-;_-* &quot;-&quot;&quot;Lek&quot;_-;_-@_-"/>
    <numFmt numFmtId="41" formatCode="_-* #,##0_L_e_k_-;\-* #,##0_L_e_k_-;_-* &quot;-&quot;_L_e_k_-;_-@_-"/>
    <numFmt numFmtId="44" formatCode="_-* #,##0.00&quot;Lek&quot;_-;\-* #,##0.00&quot;Lek&quot;_-;_-* &quot;-&quot;??&quot;Lek&quot;_-;_-@_-"/>
    <numFmt numFmtId="43" formatCode="_-* #,##0.00_L_e_k_-;\-* #,##0.00_L_e_k_-;_-* &quot;-&quot;??_L_e_k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</numFmts>
  <fonts count="37">
    <font>
      <sz val="12"/>
      <name val="Georgia"/>
      <family val="0"/>
    </font>
    <font>
      <sz val="8"/>
      <name val="Georgia"/>
      <family val="0"/>
    </font>
    <font>
      <b/>
      <sz val="12"/>
      <color indexed="10"/>
      <name val="Georg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ill>
        <patternFill>
          <bgColor indexed="14"/>
        </patternFill>
      </fill>
    </dxf>
    <dxf>
      <fill>
        <patternFill>
          <bgColor indexed="13"/>
        </patternFill>
      </fill>
    </dxf>
    <dxf>
      <font>
        <b val="0"/>
        <i/>
      </font>
      <fill>
        <patternFill>
          <bgColor indexed="60"/>
        </patternFill>
      </fill>
    </dxf>
    <dxf>
      <font>
        <b val="0"/>
        <i/>
      </font>
      <fill>
        <patternFill>
          <bgColor rgb="FF9933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showFormulas="1" tabSelected="1" zoomScalePageLayoutView="0" workbookViewId="0" topLeftCell="A25">
      <selection activeCell="A27" sqref="A27:E37"/>
    </sheetView>
  </sheetViews>
  <sheetFormatPr defaultColWidth="8.796875" defaultRowHeight="15"/>
  <cols>
    <col min="1" max="1" width="12" style="0" customWidth="1"/>
    <col min="2" max="2" width="12.09765625" style="0" customWidth="1"/>
  </cols>
  <sheetData>
    <row r="1" spans="1:2" ht="15">
      <c r="A1">
        <v>66</v>
      </c>
      <c r="B1">
        <v>15000</v>
      </c>
    </row>
    <row r="2" spans="3:5" ht="15">
      <c r="C2" t="s">
        <v>2</v>
      </c>
      <c r="D2" t="s">
        <v>1</v>
      </c>
      <c r="E2" t="s">
        <v>0</v>
      </c>
    </row>
    <row r="3" spans="2:6" ht="15">
      <c r="B3" s="1"/>
      <c r="C3" s="1">
        <v>14562</v>
      </c>
      <c r="D3" s="1">
        <v>500</v>
      </c>
      <c r="E3" s="1">
        <f>IF(C3&gt;$B$1,(C3-$B$1)*0.1,-($C$3-B1)*0.1)</f>
        <v>43.800000000000004</v>
      </c>
      <c r="F3" s="1">
        <f aca="true" t="shared" si="0" ref="F3:F8">D3+E3</f>
        <v>543.8</v>
      </c>
    </row>
    <row r="4" spans="2:6" ht="15">
      <c r="B4" s="1"/>
      <c r="C4" s="1"/>
      <c r="D4" s="1">
        <v>500</v>
      </c>
      <c r="E4" s="1">
        <f>IF(C4&lt;B2,(C4-B2)*0.1,-(C4-B2)*0.1)</f>
        <v>0</v>
      </c>
      <c r="F4" s="1">
        <f t="shared" si="0"/>
        <v>500</v>
      </c>
    </row>
    <row r="5" spans="2:6" ht="15">
      <c r="B5" s="1"/>
      <c r="C5" s="1"/>
      <c r="D5" s="1">
        <v>500</v>
      </c>
      <c r="E5" s="1">
        <f>IF(C5&gt;B3,(C5-B3)*0.1,-(C5-B3)*0.1)</f>
        <v>0</v>
      </c>
      <c r="F5" s="1">
        <f t="shared" si="0"/>
        <v>500</v>
      </c>
    </row>
    <row r="6" spans="2:6" ht="15">
      <c r="B6" s="1"/>
      <c r="C6" s="1"/>
      <c r="D6" s="1">
        <v>500</v>
      </c>
      <c r="E6" s="1">
        <f>IF(C6&gt;B4,(C6-B4)*0.1,-(C6-B4)*0.1)</f>
        <v>0</v>
      </c>
      <c r="F6" s="1">
        <f t="shared" si="0"/>
        <v>500</v>
      </c>
    </row>
    <row r="7" spans="2:6" ht="15">
      <c r="B7" s="1"/>
      <c r="C7" s="1"/>
      <c r="D7" s="1">
        <v>500</v>
      </c>
      <c r="E7" s="1">
        <f>IF(C7&gt;B5,(C7-B5)*0.1,-(C7-B5)*0.1)</f>
        <v>0</v>
      </c>
      <c r="F7" s="1">
        <f t="shared" si="0"/>
        <v>500</v>
      </c>
    </row>
    <row r="8" spans="2:6" ht="15">
      <c r="B8" s="1"/>
      <c r="C8" s="1"/>
      <c r="D8" s="1">
        <v>500</v>
      </c>
      <c r="E8" s="1">
        <f>IF(C8&gt;B6,(C8-B6)*0.1,-(C8-B6)*0.1)</f>
        <v>0</v>
      </c>
      <c r="F8" s="1">
        <f t="shared" si="0"/>
        <v>500</v>
      </c>
    </row>
    <row r="10" ht="15">
      <c r="E10" t="s">
        <v>8</v>
      </c>
    </row>
    <row r="11" spans="2:5" ht="15">
      <c r="B11" s="1" t="s">
        <v>3</v>
      </c>
      <c r="C11" s="1" t="s">
        <v>4</v>
      </c>
      <c r="D11" s="1" t="s">
        <v>5</v>
      </c>
      <c r="E11" s="1" t="s">
        <v>6</v>
      </c>
    </row>
    <row r="12" spans="2:5" ht="15">
      <c r="B12" s="1">
        <v>1</v>
      </c>
      <c r="C12" s="1" t="s">
        <v>7</v>
      </c>
      <c r="D12" s="1">
        <v>9</v>
      </c>
      <c r="E12" s="1" t="str">
        <f>IF(D12&lt;10,"MIKRO",IF(D12&lt;50,"TE VOGLA",IF(D12&lt;250,"TE MESME","TE MDHA")))</f>
        <v>MIKRO</v>
      </c>
    </row>
    <row r="13" spans="2:5" ht="15">
      <c r="B13" s="1">
        <v>2</v>
      </c>
      <c r="C13" s="1"/>
      <c r="D13" s="1">
        <v>15</v>
      </c>
      <c r="E13" s="1" t="str">
        <f>IF(D13&lt;10,"MIKRO",IF(D13&lt;50,"TE VOGLA",IF(D13&lt;250,"TE MESME","TE MDHA")))</f>
        <v>TE VOGLA</v>
      </c>
    </row>
    <row r="14" spans="2:5" ht="15">
      <c r="B14" s="1">
        <v>3</v>
      </c>
      <c r="C14" s="1"/>
      <c r="D14" s="1">
        <v>66</v>
      </c>
      <c r="E14" s="1" t="str">
        <f>IF(D14&lt;10,"MIKRO",IF(D14&lt;50,"TE VOGLA",IF(D14&lt;250,"TE MESME","TE MDHA")))</f>
        <v>TE MESME</v>
      </c>
    </row>
    <row r="15" spans="2:5" ht="15">
      <c r="B15" s="1">
        <v>4</v>
      </c>
      <c r="C15" s="1"/>
      <c r="D15" s="1">
        <v>244</v>
      </c>
      <c r="E15" s="1" t="str">
        <f>IF(D15&lt;10,"MIKRO",IF(D15&lt;50,"TE VOGLA",IF(D15&lt;250,"TE MESME","TE MDHA")))</f>
        <v>TE MESME</v>
      </c>
    </row>
    <row r="16" spans="2:5" ht="15">
      <c r="B16" s="1"/>
      <c r="C16" s="1"/>
      <c r="D16" s="1">
        <v>4444</v>
      </c>
      <c r="E16" s="1" t="str">
        <f>IF(D16&lt;10,"MIKRO",IF(D16&lt;50,"TE VOGLA",IF(D16&lt;250,"TE MESME","TE MDHA")))</f>
        <v>TE MDHA</v>
      </c>
    </row>
    <row r="20" ht="15">
      <c r="B20" t="s">
        <v>9</v>
      </c>
    </row>
    <row r="21" ht="15">
      <c r="B21" s="2" t="s">
        <v>10</v>
      </c>
    </row>
    <row r="22" ht="43.5" customHeight="1">
      <c r="B22" t="s">
        <v>11</v>
      </c>
    </row>
    <row r="23" spans="2:4" ht="15">
      <c r="B23" s="1">
        <v>112</v>
      </c>
      <c r="C23" s="1">
        <v>178</v>
      </c>
      <c r="D23" s="1">
        <f>(C23-B23)/100</f>
        <v>0.66</v>
      </c>
    </row>
    <row r="24" spans="2:4" ht="15">
      <c r="B24" s="1">
        <v>132</v>
      </c>
      <c r="C24" s="1">
        <v>124</v>
      </c>
      <c r="D24" s="1">
        <f>(C24-B24)/100</f>
        <v>-0.08</v>
      </c>
    </row>
    <row r="27" ht="15">
      <c r="A27" t="s">
        <v>20</v>
      </c>
    </row>
    <row r="28" spans="1:4" ht="15">
      <c r="A28" s="1" t="s">
        <v>13</v>
      </c>
      <c r="B28" s="1" t="s">
        <v>14</v>
      </c>
      <c r="C28" s="1" t="s">
        <v>12</v>
      </c>
      <c r="D28" s="1" t="s">
        <v>15</v>
      </c>
    </row>
    <row r="29" spans="1:5" ht="15">
      <c r="A29" s="1" t="s">
        <v>16</v>
      </c>
      <c r="B29" s="1"/>
      <c r="C29" s="1" t="s">
        <v>22</v>
      </c>
      <c r="D29" s="1">
        <v>25</v>
      </c>
      <c r="E29">
        <f>D29</f>
        <v>25</v>
      </c>
    </row>
    <row r="30" spans="1:4" ht="15">
      <c r="A30" s="1" t="s">
        <v>17</v>
      </c>
      <c r="B30" s="1"/>
      <c r="C30" s="1">
        <v>1</v>
      </c>
      <c r="D30" s="1">
        <v>123</v>
      </c>
    </row>
    <row r="31" spans="1:5" ht="15">
      <c r="A31" s="1" t="s">
        <v>18</v>
      </c>
      <c r="B31" s="1"/>
      <c r="C31" s="1">
        <v>1</v>
      </c>
      <c r="D31" s="1">
        <v>232</v>
      </c>
      <c r="E31">
        <f>D31</f>
        <v>232</v>
      </c>
    </row>
    <row r="32" spans="1:5" ht="15">
      <c r="A32" s="1"/>
      <c r="B32" s="1"/>
      <c r="C32" s="1">
        <v>2</v>
      </c>
      <c r="D32" s="1">
        <v>3432</v>
      </c>
      <c r="E32">
        <f>D32</f>
        <v>3432</v>
      </c>
    </row>
    <row r="33" ht="15">
      <c r="B33">
        <v>2</v>
      </c>
    </row>
    <row r="34" spans="1:4" ht="15">
      <c r="A34" s="1" t="s">
        <v>12</v>
      </c>
      <c r="B34" s="1" t="s">
        <v>22</v>
      </c>
      <c r="C34" s="1">
        <v>2</v>
      </c>
      <c r="D34" s="1">
        <v>3</v>
      </c>
    </row>
    <row r="35" spans="1:4" ht="15">
      <c r="A35" s="1" t="s">
        <v>19</v>
      </c>
      <c r="B35" s="1">
        <f>SUMIF(C29:C32,B34,D29:D32)</f>
        <v>25</v>
      </c>
      <c r="C35" s="1"/>
      <c r="D35" s="1"/>
    </row>
    <row r="36" spans="1:4" ht="15">
      <c r="A36" s="1" t="s">
        <v>21</v>
      </c>
      <c r="B36" s="1">
        <f>COUNTIF(C29:C32,B34)</f>
        <v>1</v>
      </c>
      <c r="C36" s="1"/>
      <c r="D36" s="1"/>
    </row>
  </sheetData>
  <sheetProtection/>
  <conditionalFormatting sqref="E29:E32">
    <cfRule type="cellIs" priority="1" dxfId="3" operator="between" stopIfTrue="1">
      <formula>1</formula>
      <formula>20</formula>
    </cfRule>
    <cfRule type="cellIs" priority="2" dxfId="1" operator="between" stopIfTrue="1">
      <formula>21</formula>
      <formula>41</formula>
    </cfRule>
    <cfRule type="cellIs" priority="3" dxfId="0" operator="between" stopIfTrue="1">
      <formula>42</formula>
      <formula>50</formula>
    </cfRule>
  </conditionalFormatting>
  <dataValidations count="1">
    <dataValidation type="whole" allowBlank="1" showInputMessage="1" showErrorMessage="1" promptTitle="Te dhenat " prompt="10 deri 50" errorTitle="Stop" error="Nuk e keni shenuar mir oj zemer" sqref="E29:E32">
      <formula1>10</formula1>
      <formula2>50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Blerim</dc:creator>
  <cp:keywords/>
  <dc:description/>
  <cp:lastModifiedBy>IMG</cp:lastModifiedBy>
  <cp:lastPrinted>2011-02-09T09:01:11Z</cp:lastPrinted>
  <dcterms:created xsi:type="dcterms:W3CDTF">2011-02-05T08:11:51Z</dcterms:created>
  <dcterms:modified xsi:type="dcterms:W3CDTF">2011-02-09T10:08:32Z</dcterms:modified>
  <cp:category/>
  <cp:version/>
  <cp:contentType/>
  <cp:contentStatus/>
</cp:coreProperties>
</file>