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1550" windowHeight="50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Sheet1!$A$1:$K$46</definedName>
  </definedNames>
  <calcPr calcId="125725"/>
</workbook>
</file>

<file path=xl/calcChain.xml><?xml version="1.0" encoding="utf-8"?>
<calcChain xmlns="http://schemas.openxmlformats.org/spreadsheetml/2006/main">
  <c r="B19" i="2"/>
  <c r="B18"/>
  <c r="B17"/>
  <c r="B16"/>
  <c r="B15"/>
  <c r="H12" i="1"/>
  <c r="I12" s="1"/>
  <c r="H13"/>
  <c r="I13" s="1"/>
  <c r="G10"/>
  <c r="H10" s="1"/>
  <c r="I10" s="1"/>
  <c r="G11"/>
  <c r="H11" s="1"/>
  <c r="I11" s="1"/>
  <c r="G12"/>
  <c r="G13"/>
  <c r="G14"/>
  <c r="G15"/>
  <c r="H15" s="1"/>
  <c r="I15" s="1"/>
  <c r="G9"/>
  <c r="H9" s="1"/>
  <c r="I14" l="1"/>
  <c r="H14"/>
  <c r="I9"/>
  <c r="I22" s="1"/>
  <c r="I24" s="1"/>
</calcChain>
</file>

<file path=xl/sharedStrings.xml><?xml version="1.0" encoding="utf-8"?>
<sst xmlns="http://schemas.openxmlformats.org/spreadsheetml/2006/main" count="76" uniqueCount="57">
  <si>
    <t>Nr</t>
  </si>
  <si>
    <t>Pershkrimi</t>
  </si>
  <si>
    <t>Sasia</t>
  </si>
  <si>
    <t>Çmimi</t>
  </si>
  <si>
    <t>Vlera</t>
  </si>
  <si>
    <t>TVSH</t>
  </si>
  <si>
    <t>Vlera me TVSH</t>
  </si>
  <si>
    <t>Kompjutera Acer</t>
  </si>
  <si>
    <t>Printera</t>
  </si>
  <si>
    <t>Swich</t>
  </si>
  <si>
    <t>Kabllo</t>
  </si>
  <si>
    <t>Nj.matse</t>
  </si>
  <si>
    <t>Cop</t>
  </si>
  <si>
    <t>m</t>
  </si>
  <si>
    <t xml:space="preserve">Projektor </t>
  </si>
  <si>
    <t>Blersi</t>
  </si>
  <si>
    <t>Qka ju duhet të beni</t>
  </si>
  <si>
    <t>Të vendosen emri i kompanis, data , blersi, dhe numri i regjistrimit të biszensit</t>
  </si>
  <si>
    <t>Të krijohet një tabele me 8 kolona dhe 9 rreshta</t>
  </si>
  <si>
    <t>Kornizat e jashtme të behen me vija me të trasha, ndersa vijat tjera me të holla</t>
  </si>
  <si>
    <t>Teksti "njesia matse" të kthehet 90 shkall lart</t>
  </si>
  <si>
    <t>Rreshti i pare i tabeles të jet me ngjyr hiri dhe me i zgjeruar</t>
  </si>
  <si>
    <t>Të behet llogaritja e vleres  "=sasia*qmimi"</t>
  </si>
  <si>
    <t>Të behet llogaritja e Tvsh-se "vlera*norma e tvsh"</t>
  </si>
  <si>
    <t>Të behet llogaritja e vleres me TVSH   "vlera+Tvsh"</t>
  </si>
  <si>
    <t>Të behet llogaritja e totalit të vleres</t>
  </si>
  <si>
    <t>Të behet llogaritja e totalit të TVSH</t>
  </si>
  <si>
    <t>Të behet llogaritja e totalit të Vleres me Tvsh</t>
  </si>
  <si>
    <t>Të mbushtet tabela me të dhenat e me siperme</t>
  </si>
  <si>
    <t>Të vendoset shenja e euros tek fushat qe kane vlera monetare</t>
  </si>
  <si>
    <t>Të zgjerohen kolonat ashtu siq shifen ne tabelen e me siperm</t>
  </si>
  <si>
    <t>CD</t>
  </si>
  <si>
    <t>Mausa</t>
  </si>
  <si>
    <t xml:space="preserve">  -</t>
  </si>
  <si>
    <t>Nenshkrimi i shitsit</t>
  </si>
  <si>
    <t>Nenshkrimi i blersit</t>
  </si>
  <si>
    <t>Prishtine me 20.04.2011</t>
  </si>
  <si>
    <t>V.V</t>
  </si>
  <si>
    <t>Të bashkohen 5 qelulat të të shenohet "Gjithsejt"</t>
  </si>
  <si>
    <t>NRB i shitsit</t>
  </si>
  <si>
    <t xml:space="preserve">Data </t>
  </si>
  <si>
    <t>NRB i blersit</t>
  </si>
  <si>
    <t>Adresa e blersit</t>
  </si>
  <si>
    <t>Numrimi</t>
  </si>
  <si>
    <t>Mesatarja</t>
  </si>
  <si>
    <t>maksimalja</t>
  </si>
  <si>
    <t>Minimalja</t>
  </si>
  <si>
    <t>Shuma</t>
  </si>
  <si>
    <t>Subtotali</t>
  </si>
  <si>
    <t>Zbritje</t>
  </si>
  <si>
    <t>Totali</t>
  </si>
  <si>
    <t>29.03.2012</t>
  </si>
  <si>
    <t>Nr i fatures</t>
  </si>
  <si>
    <t>AlbiMall</t>
  </si>
  <si>
    <t>Prishtine</t>
  </si>
  <si>
    <t>025/2012</t>
  </si>
  <si>
    <t>QKM                                                                  FATURA</t>
  </si>
</sst>
</file>

<file path=xl/styles.xml><?xml version="1.0" encoding="utf-8"?>
<styleSheet xmlns="http://schemas.openxmlformats.org/spreadsheetml/2006/main">
  <numFmts count="1">
    <numFmt numFmtId="164" formatCode="#,##0.00\ [$€-1]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ashed">
        <color indexed="64"/>
      </bottom>
      <diagonal/>
    </border>
    <border>
      <left style="double">
        <color indexed="64"/>
      </left>
      <right style="thin">
        <color auto="1"/>
      </right>
      <top/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 style="dashed">
        <color indexed="64"/>
      </bottom>
      <diagonal/>
    </border>
    <border>
      <left style="thin">
        <color auto="1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 style="dashed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4" borderId="1" xfId="0" applyFill="1" applyBorder="1"/>
    <xf numFmtId="0" fontId="0" fillId="0" borderId="2" xfId="0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0" xfId="0" applyFill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horizontal="center" vertical="top"/>
    </xf>
    <xf numFmtId="0" fontId="0" fillId="0" borderId="20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0" xfId="0" applyFill="1" applyBorder="1" applyAlignment="1">
      <alignment horizontal="center"/>
    </xf>
    <xf numFmtId="0" fontId="0" fillId="0" borderId="17" xfId="0" applyBorder="1"/>
    <xf numFmtId="0" fontId="0" fillId="0" borderId="3" xfId="0" applyBorder="1"/>
    <xf numFmtId="0" fontId="0" fillId="0" borderId="27" xfId="0" applyBorder="1"/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/>
    </xf>
    <xf numFmtId="164" fontId="0" fillId="0" borderId="33" xfId="0" applyNumberFormat="1" applyBorder="1" applyAlignment="1">
      <alignment vertical="center"/>
    </xf>
    <xf numFmtId="164" fontId="0" fillId="0" borderId="34" xfId="0" applyNumberFormat="1" applyBorder="1" applyAlignment="1">
      <alignment vertical="center"/>
    </xf>
    <xf numFmtId="0" fontId="0" fillId="0" borderId="35" xfId="0" applyBorder="1"/>
    <xf numFmtId="0" fontId="0" fillId="0" borderId="36" xfId="0" applyBorder="1"/>
    <xf numFmtId="164" fontId="0" fillId="0" borderId="36" xfId="0" applyNumberFormat="1" applyBorder="1"/>
    <xf numFmtId="164" fontId="0" fillId="0" borderId="36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164" fontId="0" fillId="0" borderId="42" xfId="0" applyNumberFormat="1" applyBorder="1"/>
    <xf numFmtId="164" fontId="0" fillId="0" borderId="42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5" borderId="31" xfId="0" applyNumberFormat="1" applyFill="1" applyBorder="1"/>
    <xf numFmtId="0" fontId="0" fillId="6" borderId="44" xfId="0" applyFill="1" applyBorder="1"/>
    <xf numFmtId="164" fontId="0" fillId="5" borderId="39" xfId="0" applyNumberFormat="1" applyFill="1" applyBorder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top"/>
    </xf>
    <xf numFmtId="0" fontId="0" fillId="2" borderId="0" xfId="0" applyFill="1" applyBorder="1" applyAlignment="1"/>
    <xf numFmtId="0" fontId="0" fillId="0" borderId="40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1" xfId="0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28576</xdr:colOff>
      <xdr:row>22</xdr:row>
      <xdr:rowOff>57150</xdr:rowOff>
    </xdr:from>
    <xdr:ext cx="3038474" cy="749949"/>
    <xdr:sp macro="" textlink="">
      <xdr:nvSpPr>
        <xdr:cNvPr id="2" name="TextBox 1"/>
        <xdr:cNvSpPr txBox="1"/>
      </xdr:nvSpPr>
      <xdr:spPr>
        <a:xfrm>
          <a:off x="590551" y="7038975"/>
          <a:ext cx="3038474" cy="749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50">
              <a:solidFill>
                <a:schemeClr val="bg1">
                  <a:lumMod val="50000"/>
                </a:schemeClr>
              </a:solidFill>
            </a:rPr>
            <a:t>Vrejtje: Nese shuma e fatures arrin </a:t>
          </a:r>
          <a:r>
            <a:rPr lang="en-US" sz="1050" baseline="0">
              <a:solidFill>
                <a:schemeClr val="bg1">
                  <a:lumMod val="50000"/>
                </a:schemeClr>
              </a:solidFill>
            </a:rPr>
            <a:t> vleren </a:t>
          </a:r>
          <a:br>
            <a:rPr lang="en-US" sz="1050" baseline="0">
              <a:solidFill>
                <a:schemeClr val="bg1">
                  <a:lumMod val="50000"/>
                </a:schemeClr>
              </a:solidFill>
            </a:rPr>
          </a:br>
          <a:r>
            <a:rPr lang="en-US" sz="1050" baseline="0">
              <a:solidFill>
                <a:schemeClr val="bg1">
                  <a:lumMod val="50000"/>
                </a:schemeClr>
              </a:solidFill>
            </a:rPr>
            <a:t>me shume se 1000€ ateher pagesa mund te behet </a:t>
          </a:r>
          <a:br>
            <a:rPr lang="en-US" sz="1050" baseline="0">
              <a:solidFill>
                <a:schemeClr val="bg1">
                  <a:lumMod val="50000"/>
                </a:schemeClr>
              </a:solidFill>
            </a:rPr>
          </a:br>
          <a:r>
            <a:rPr lang="en-US" sz="1050" baseline="0">
              <a:solidFill>
                <a:schemeClr val="bg1">
                  <a:lumMod val="50000"/>
                </a:schemeClr>
              </a:solidFill>
            </a:rPr>
            <a:t>ne kater kiste ne  ProCredit Bank ne te gjitha</a:t>
          </a:r>
          <a:br>
            <a:rPr lang="en-US" sz="1050" baseline="0">
              <a:solidFill>
                <a:schemeClr val="bg1">
                  <a:lumMod val="50000"/>
                </a:schemeClr>
              </a:solidFill>
            </a:rPr>
          </a:br>
          <a:r>
            <a:rPr lang="en-US" sz="1050" baseline="0">
              <a:solidFill>
                <a:schemeClr val="bg1">
                  <a:lumMod val="50000"/>
                </a:schemeClr>
              </a:solidFill>
            </a:rPr>
            <a:t>filialet e saj ne gjiro: 0012452140014</a:t>
          </a:r>
          <a:endParaRPr lang="en-US" sz="1050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workbookViewId="0">
      <selection activeCell="K3" sqref="K3"/>
    </sheetView>
  </sheetViews>
  <sheetFormatPr defaultRowHeight="15"/>
  <cols>
    <col min="1" max="1" width="3.85546875" style="3" customWidth="1"/>
    <col min="2" max="2" width="4" customWidth="1"/>
    <col min="3" max="3" width="22.140625" customWidth="1"/>
    <col min="4" max="4" width="5.140625" customWidth="1"/>
    <col min="5" max="5" width="8.7109375" customWidth="1"/>
    <col min="6" max="6" width="8.28515625" customWidth="1"/>
    <col min="7" max="8" width="9.5703125" bestFit="1" customWidth="1"/>
    <col min="9" max="9" width="17.140625" customWidth="1"/>
    <col min="10" max="10" width="4.5703125" hidden="1" customWidth="1"/>
  </cols>
  <sheetData>
    <row r="1" spans="1:11" s="5" customFormat="1" ht="8.25" customHeight="1">
      <c r="A1" s="3"/>
      <c r="B1" s="4"/>
      <c r="C1" s="4"/>
      <c r="D1" s="4"/>
      <c r="E1" s="4"/>
      <c r="F1" s="4"/>
      <c r="G1" s="4"/>
      <c r="H1" s="4"/>
      <c r="I1" s="4"/>
    </row>
    <row r="2" spans="1:11" ht="36" customHeight="1">
      <c r="B2" s="70" t="s">
        <v>56</v>
      </c>
      <c r="C2" s="71"/>
      <c r="D2" s="71"/>
      <c r="E2" s="71"/>
      <c r="F2" s="71"/>
      <c r="G2" s="71"/>
      <c r="H2" s="71"/>
      <c r="I2" s="72"/>
    </row>
    <row r="3" spans="1:11" ht="40.5" customHeight="1">
      <c r="H3" s="75"/>
      <c r="I3" s="75"/>
    </row>
    <row r="4" spans="1:11" ht="19.5" thickBot="1">
      <c r="B4" s="73" t="s">
        <v>55</v>
      </c>
      <c r="C4" s="74"/>
      <c r="F4" s="73">
        <v>25410</v>
      </c>
      <c r="G4" s="74"/>
      <c r="I4" s="57" t="s">
        <v>51</v>
      </c>
    </row>
    <row r="5" spans="1:11" s="5" customFormat="1" ht="19.5" customHeight="1">
      <c r="A5" s="3"/>
      <c r="B5" s="78" t="s">
        <v>52</v>
      </c>
      <c r="C5" s="78"/>
      <c r="D5" s="18"/>
      <c r="E5" s="18"/>
      <c r="F5" s="78" t="s">
        <v>39</v>
      </c>
      <c r="G5" s="78"/>
      <c r="H5" s="18"/>
      <c r="I5" s="19" t="s">
        <v>40</v>
      </c>
    </row>
    <row r="6" spans="1:11" ht="19.5" thickBot="1">
      <c r="B6" s="81" t="s">
        <v>53</v>
      </c>
      <c r="C6" s="82"/>
      <c r="D6" s="16"/>
      <c r="E6" s="16"/>
      <c r="F6" s="79">
        <v>21352</v>
      </c>
      <c r="G6" s="80"/>
      <c r="H6" s="16"/>
      <c r="I6" s="58" t="s">
        <v>54</v>
      </c>
    </row>
    <row r="7" spans="1:11" s="16" customFormat="1" ht="72.75" customHeight="1" thickBot="1">
      <c r="A7" s="15"/>
      <c r="B7" s="76" t="s">
        <v>15</v>
      </c>
      <c r="C7" s="77"/>
      <c r="F7" s="77" t="s">
        <v>41</v>
      </c>
      <c r="G7" s="77"/>
      <c r="I7" s="17" t="s">
        <v>42</v>
      </c>
    </row>
    <row r="8" spans="1:11" ht="50.25" customHeight="1" thickTop="1">
      <c r="B8" s="32" t="s">
        <v>0</v>
      </c>
      <c r="C8" s="33" t="s">
        <v>1</v>
      </c>
      <c r="D8" s="34" t="s">
        <v>11</v>
      </c>
      <c r="E8" s="33" t="s">
        <v>2</v>
      </c>
      <c r="F8" s="33" t="s">
        <v>3</v>
      </c>
      <c r="G8" s="33" t="s">
        <v>4</v>
      </c>
      <c r="H8" s="33" t="s">
        <v>5</v>
      </c>
      <c r="I8" s="35" t="s">
        <v>6</v>
      </c>
      <c r="J8" s="1"/>
    </row>
    <row r="9" spans="1:11" ht="20.25" customHeight="1">
      <c r="B9" s="43">
        <v>1</v>
      </c>
      <c r="C9" s="44" t="s">
        <v>7</v>
      </c>
      <c r="D9" s="45" t="s">
        <v>12</v>
      </c>
      <c r="E9" s="44">
        <v>12</v>
      </c>
      <c r="F9" s="36">
        <v>50</v>
      </c>
      <c r="G9" s="36">
        <f>E9*F9</f>
        <v>600</v>
      </c>
      <c r="H9" s="36">
        <f>G9*0.16</f>
        <v>96</v>
      </c>
      <c r="I9" s="37">
        <f>G9+H9</f>
        <v>696</v>
      </c>
      <c r="J9" s="2"/>
    </row>
    <row r="10" spans="1:11" ht="20.25" customHeight="1">
      <c r="B10" s="46">
        <v>2</v>
      </c>
      <c r="C10" s="47" t="s">
        <v>8</v>
      </c>
      <c r="D10" s="48" t="s">
        <v>12</v>
      </c>
      <c r="E10" s="47">
        <v>6</v>
      </c>
      <c r="F10" s="41">
        <v>69</v>
      </c>
      <c r="G10" s="41">
        <f t="shared" ref="G10:G15" si="0">E10*F10</f>
        <v>414</v>
      </c>
      <c r="H10" s="41">
        <f t="shared" ref="H10:H15" si="1">G10*0.16</f>
        <v>66.239999999999995</v>
      </c>
      <c r="I10" s="42">
        <f t="shared" ref="I10:I15" si="2">G10+H10</f>
        <v>480.24</v>
      </c>
      <c r="J10" s="2"/>
    </row>
    <row r="11" spans="1:11" ht="20.25" customHeight="1">
      <c r="B11" s="46">
        <v>3</v>
      </c>
      <c r="C11" s="47" t="s">
        <v>9</v>
      </c>
      <c r="D11" s="48" t="s">
        <v>12</v>
      </c>
      <c r="E11" s="47">
        <v>4</v>
      </c>
      <c r="F11" s="41">
        <v>32</v>
      </c>
      <c r="G11" s="41">
        <f t="shared" si="0"/>
        <v>128</v>
      </c>
      <c r="H11" s="41">
        <f t="shared" si="1"/>
        <v>20.48</v>
      </c>
      <c r="I11" s="42">
        <f t="shared" si="2"/>
        <v>148.47999999999999</v>
      </c>
      <c r="J11" s="2"/>
    </row>
    <row r="12" spans="1:11" ht="20.25" customHeight="1">
      <c r="B12" s="46">
        <v>4</v>
      </c>
      <c r="C12" s="47" t="s">
        <v>10</v>
      </c>
      <c r="D12" s="48" t="s">
        <v>13</v>
      </c>
      <c r="E12" s="47">
        <v>30</v>
      </c>
      <c r="F12" s="41">
        <v>0.5</v>
      </c>
      <c r="G12" s="41">
        <f t="shared" si="0"/>
        <v>15</v>
      </c>
      <c r="H12" s="41">
        <f t="shared" si="1"/>
        <v>2.4</v>
      </c>
      <c r="I12" s="42">
        <f t="shared" si="2"/>
        <v>17.399999999999999</v>
      </c>
      <c r="J12" s="2"/>
    </row>
    <row r="13" spans="1:11" ht="20.25" customHeight="1">
      <c r="B13" s="46">
        <v>5</v>
      </c>
      <c r="C13" s="47" t="s">
        <v>14</v>
      </c>
      <c r="D13" s="48" t="s">
        <v>12</v>
      </c>
      <c r="E13" s="47">
        <v>3</v>
      </c>
      <c r="F13" s="41">
        <v>60</v>
      </c>
      <c r="G13" s="41">
        <f t="shared" si="0"/>
        <v>180</v>
      </c>
      <c r="H13" s="41">
        <f t="shared" si="1"/>
        <v>28.8</v>
      </c>
      <c r="I13" s="42">
        <f t="shared" si="2"/>
        <v>208.8</v>
      </c>
      <c r="J13" s="29"/>
      <c r="K13" s="31"/>
    </row>
    <row r="14" spans="1:11" ht="20.25" customHeight="1">
      <c r="B14" s="46">
        <v>6</v>
      </c>
      <c r="C14" s="47" t="s">
        <v>31</v>
      </c>
      <c r="D14" s="48" t="s">
        <v>12</v>
      </c>
      <c r="E14" s="47">
        <v>32</v>
      </c>
      <c r="F14" s="41">
        <v>1.5</v>
      </c>
      <c r="G14" s="41">
        <f t="shared" si="0"/>
        <v>48</v>
      </c>
      <c r="H14" s="41">
        <f t="shared" si="1"/>
        <v>7.68</v>
      </c>
      <c r="I14" s="42">
        <f t="shared" si="2"/>
        <v>55.68</v>
      </c>
      <c r="J14" s="29"/>
      <c r="K14" s="31"/>
    </row>
    <row r="15" spans="1:11" ht="20.25" customHeight="1">
      <c r="B15" s="38">
        <v>7</v>
      </c>
      <c r="C15" s="39" t="s">
        <v>32</v>
      </c>
      <c r="D15" s="39" t="s">
        <v>12</v>
      </c>
      <c r="E15" s="39">
        <v>26</v>
      </c>
      <c r="F15" s="40">
        <v>4.9000000000000004</v>
      </c>
      <c r="G15" s="41">
        <f t="shared" si="0"/>
        <v>127.4</v>
      </c>
      <c r="H15" s="41">
        <f t="shared" si="1"/>
        <v>20.384</v>
      </c>
      <c r="I15" s="42">
        <f t="shared" si="2"/>
        <v>147.78399999999999</v>
      </c>
      <c r="J15" s="29"/>
      <c r="K15" s="31"/>
    </row>
    <row r="16" spans="1:11" ht="20.25" customHeight="1">
      <c r="B16" s="38"/>
      <c r="C16" s="39"/>
      <c r="D16" s="39"/>
      <c r="E16" s="39"/>
      <c r="F16" s="40"/>
      <c r="G16" s="41"/>
      <c r="H16" s="41"/>
      <c r="I16" s="42"/>
      <c r="J16" s="21"/>
      <c r="K16" s="31"/>
    </row>
    <row r="17" spans="2:11" ht="20.25" customHeight="1">
      <c r="B17" s="38"/>
      <c r="C17" s="39"/>
      <c r="D17" s="39"/>
      <c r="E17" s="39"/>
      <c r="F17" s="40"/>
      <c r="G17" s="41"/>
      <c r="H17" s="41"/>
      <c r="I17" s="42"/>
      <c r="J17" s="21"/>
      <c r="K17" s="31"/>
    </row>
    <row r="18" spans="2:11" ht="20.25" customHeight="1">
      <c r="B18" s="38"/>
      <c r="C18" s="39"/>
      <c r="D18" s="39"/>
      <c r="E18" s="39"/>
      <c r="F18" s="40"/>
      <c r="G18" s="41"/>
      <c r="H18" s="41"/>
      <c r="I18" s="42"/>
      <c r="J18" s="21"/>
      <c r="K18" s="31"/>
    </row>
    <row r="19" spans="2:11" ht="20.25" customHeight="1">
      <c r="B19" s="38"/>
      <c r="C19" s="39"/>
      <c r="D19" s="39"/>
      <c r="E19" s="39"/>
      <c r="F19" s="40"/>
      <c r="G19" s="41"/>
      <c r="H19" s="41"/>
      <c r="I19" s="42"/>
      <c r="J19" s="21"/>
      <c r="K19" s="31"/>
    </row>
    <row r="20" spans="2:11" ht="20.25" customHeight="1">
      <c r="B20" s="38"/>
      <c r="C20" s="39"/>
      <c r="D20" s="39"/>
      <c r="E20" s="39"/>
      <c r="F20" s="40"/>
      <c r="G20" s="41"/>
      <c r="H20" s="41"/>
      <c r="I20" s="42"/>
      <c r="J20" s="21"/>
      <c r="K20" s="31"/>
    </row>
    <row r="21" spans="2:11" ht="20.25" customHeight="1" thickBot="1">
      <c r="B21" s="49"/>
      <c r="C21" s="50"/>
      <c r="D21" s="50"/>
      <c r="E21" s="50"/>
      <c r="F21" s="51"/>
      <c r="G21" s="52"/>
      <c r="H21" s="52"/>
      <c r="I21" s="53"/>
      <c r="J21" s="30"/>
      <c r="K21" s="31"/>
    </row>
    <row r="22" spans="2:11" ht="20.25" customHeight="1" thickTop="1">
      <c r="B22" s="7"/>
      <c r="C22" s="7"/>
      <c r="D22" s="7"/>
      <c r="E22" s="7"/>
      <c r="F22" s="28"/>
      <c r="G22" s="60" t="s">
        <v>48</v>
      </c>
      <c r="H22" s="61"/>
      <c r="I22" s="54">
        <f>SUM(I9:I15)</f>
        <v>1754.384</v>
      </c>
      <c r="J22" s="6"/>
      <c r="K22" s="31"/>
    </row>
    <row r="23" spans="2:11" ht="20.25" customHeight="1">
      <c r="B23" s="28"/>
      <c r="C23" s="28"/>
      <c r="D23" s="28"/>
      <c r="E23" s="28"/>
      <c r="F23" s="28"/>
      <c r="G23" s="62" t="s">
        <v>49</v>
      </c>
      <c r="H23" s="63"/>
      <c r="I23" s="55">
        <v>250</v>
      </c>
      <c r="J23" s="6"/>
      <c r="K23" s="31"/>
    </row>
    <row r="24" spans="2:11" ht="20.25" customHeight="1" thickBot="1">
      <c r="B24" s="28"/>
      <c r="C24" s="28"/>
      <c r="D24" s="28"/>
      <c r="E24" s="28"/>
      <c r="F24" s="28"/>
      <c r="G24" s="62" t="s">
        <v>50</v>
      </c>
      <c r="H24" s="63"/>
      <c r="I24" s="56">
        <f>I22-I23</f>
        <v>1504.384</v>
      </c>
      <c r="J24" s="6"/>
      <c r="K24" s="31"/>
    </row>
    <row r="25" spans="2:11" ht="20.25" customHeight="1" thickTop="1">
      <c r="B25" s="28"/>
      <c r="C25" s="28"/>
      <c r="D25" s="28"/>
      <c r="E25" s="28"/>
      <c r="F25" s="28"/>
      <c r="G25" s="6"/>
      <c r="H25" s="6"/>
      <c r="I25" s="6"/>
      <c r="J25" s="6"/>
    </row>
    <row r="26" spans="2:11" ht="60.75" customHeight="1" thickBot="1">
      <c r="B26" s="66"/>
      <c r="C26" s="66"/>
      <c r="D26" s="7"/>
      <c r="E26" s="7"/>
      <c r="F26" s="7" t="s">
        <v>37</v>
      </c>
      <c r="G26" s="6"/>
      <c r="H26" s="67"/>
      <c r="I26" s="67"/>
      <c r="J26" s="6"/>
    </row>
    <row r="27" spans="2:11" ht="12.75" customHeight="1">
      <c r="B27" s="68" t="s">
        <v>34</v>
      </c>
      <c r="C27" s="68"/>
      <c r="D27" s="7"/>
      <c r="E27" s="7"/>
      <c r="F27" s="7"/>
      <c r="G27" s="6"/>
      <c r="H27" s="69" t="s">
        <v>35</v>
      </c>
      <c r="I27" s="69"/>
      <c r="J27" s="6"/>
    </row>
    <row r="28" spans="2:11" ht="29.25" customHeight="1">
      <c r="B28" s="7"/>
      <c r="C28" s="7"/>
      <c r="D28" s="28"/>
      <c r="E28" s="59" t="s">
        <v>36</v>
      </c>
      <c r="F28" s="59"/>
      <c r="G28" s="6"/>
      <c r="H28" s="8"/>
      <c r="I28" s="8"/>
      <c r="J28" s="6"/>
    </row>
    <row r="29" spans="2:11" ht="28.5" customHeight="1">
      <c r="D29" s="7"/>
      <c r="E29" s="7"/>
      <c r="G29" s="6"/>
      <c r="H29" s="8"/>
      <c r="I29" s="8"/>
      <c r="J29" s="6"/>
    </row>
    <row r="30" spans="2:11" ht="70.5" customHeight="1"/>
    <row r="31" spans="2:11" ht="16.5" customHeight="1">
      <c r="B31" s="64" t="s">
        <v>16</v>
      </c>
      <c r="C31" s="65"/>
      <c r="D31" s="9"/>
      <c r="E31" s="9"/>
      <c r="F31" s="9"/>
      <c r="G31" s="9"/>
      <c r="H31" s="9"/>
      <c r="I31" s="10"/>
    </row>
    <row r="32" spans="2:11" ht="24" customHeight="1">
      <c r="B32" s="11" t="s">
        <v>33</v>
      </c>
      <c r="C32" s="6" t="s">
        <v>17</v>
      </c>
      <c r="D32" s="6"/>
      <c r="E32" s="6"/>
      <c r="F32" s="6"/>
      <c r="G32" s="6"/>
      <c r="H32" s="6"/>
      <c r="I32" s="12"/>
    </row>
    <row r="33" spans="2:9" ht="24" customHeight="1">
      <c r="B33" s="11" t="s">
        <v>33</v>
      </c>
      <c r="C33" s="6" t="s">
        <v>18</v>
      </c>
      <c r="D33" s="6"/>
      <c r="E33" s="6"/>
      <c r="F33" s="6"/>
      <c r="G33" s="6"/>
      <c r="H33" s="6"/>
      <c r="I33" s="12"/>
    </row>
    <row r="34" spans="2:9" ht="24" customHeight="1">
      <c r="B34" s="11" t="s">
        <v>33</v>
      </c>
      <c r="C34" s="6" t="s">
        <v>19</v>
      </c>
      <c r="D34" s="6"/>
      <c r="E34" s="6"/>
      <c r="F34" s="6"/>
      <c r="G34" s="6"/>
      <c r="H34" s="6"/>
      <c r="I34" s="12"/>
    </row>
    <row r="35" spans="2:9" ht="24" customHeight="1">
      <c r="B35" s="11" t="s">
        <v>33</v>
      </c>
      <c r="C35" s="6" t="s">
        <v>30</v>
      </c>
      <c r="D35" s="6"/>
      <c r="E35" s="6"/>
      <c r="F35" s="6"/>
      <c r="G35" s="6"/>
      <c r="H35" s="6"/>
      <c r="I35" s="12"/>
    </row>
    <row r="36" spans="2:9" ht="24" customHeight="1">
      <c r="B36" s="11" t="s">
        <v>33</v>
      </c>
      <c r="C36" s="6" t="s">
        <v>20</v>
      </c>
      <c r="D36" s="6"/>
      <c r="E36" s="6"/>
      <c r="F36" s="6"/>
      <c r="G36" s="6"/>
      <c r="H36" s="6"/>
      <c r="I36" s="12"/>
    </row>
    <row r="37" spans="2:9" ht="24" customHeight="1">
      <c r="B37" s="11" t="s">
        <v>33</v>
      </c>
      <c r="C37" s="6" t="s">
        <v>28</v>
      </c>
      <c r="D37" s="6"/>
      <c r="E37" s="6"/>
      <c r="F37" s="6"/>
      <c r="G37" s="6"/>
      <c r="H37" s="6"/>
      <c r="I37" s="12"/>
    </row>
    <row r="38" spans="2:9" ht="24" customHeight="1">
      <c r="B38" s="11" t="s">
        <v>33</v>
      </c>
      <c r="C38" s="6" t="s">
        <v>21</v>
      </c>
      <c r="D38" s="6"/>
      <c r="E38" s="6"/>
      <c r="F38" s="6"/>
      <c r="G38" s="6"/>
      <c r="H38" s="6"/>
      <c r="I38" s="12"/>
    </row>
    <row r="39" spans="2:9" ht="24" customHeight="1">
      <c r="B39" s="11" t="s">
        <v>33</v>
      </c>
      <c r="C39" s="6" t="s">
        <v>22</v>
      </c>
      <c r="D39" s="6"/>
      <c r="E39" s="6"/>
      <c r="F39" s="6"/>
      <c r="G39" s="6"/>
      <c r="H39" s="6"/>
      <c r="I39" s="12"/>
    </row>
    <row r="40" spans="2:9" ht="24" customHeight="1">
      <c r="B40" s="11" t="s">
        <v>33</v>
      </c>
      <c r="C40" s="6" t="s">
        <v>23</v>
      </c>
      <c r="D40" s="6"/>
      <c r="E40" s="6"/>
      <c r="F40" s="6"/>
      <c r="G40" s="6"/>
      <c r="H40" s="6"/>
      <c r="I40" s="12"/>
    </row>
    <row r="41" spans="2:9" ht="24" customHeight="1">
      <c r="B41" s="11" t="s">
        <v>33</v>
      </c>
      <c r="C41" s="6" t="s">
        <v>24</v>
      </c>
      <c r="D41" s="6"/>
      <c r="E41" s="6"/>
      <c r="F41" s="6"/>
      <c r="G41" s="6"/>
      <c r="H41" s="6"/>
      <c r="I41" s="12"/>
    </row>
    <row r="42" spans="2:9" ht="24" customHeight="1">
      <c r="B42" s="11" t="s">
        <v>33</v>
      </c>
      <c r="C42" s="6" t="s">
        <v>25</v>
      </c>
      <c r="D42" s="6"/>
      <c r="E42" s="6"/>
      <c r="F42" s="6"/>
      <c r="G42" s="6"/>
      <c r="H42" s="6"/>
      <c r="I42" s="12"/>
    </row>
    <row r="43" spans="2:9" ht="24" customHeight="1">
      <c r="B43" s="11" t="s">
        <v>33</v>
      </c>
      <c r="C43" s="6" t="s">
        <v>26</v>
      </c>
      <c r="D43" s="6"/>
      <c r="E43" s="6"/>
      <c r="F43" s="6"/>
      <c r="G43" s="6"/>
      <c r="H43" s="6"/>
      <c r="I43" s="12"/>
    </row>
    <row r="44" spans="2:9" ht="24" customHeight="1">
      <c r="B44" s="11" t="s">
        <v>33</v>
      </c>
      <c r="C44" s="6" t="s">
        <v>27</v>
      </c>
      <c r="D44" s="6"/>
      <c r="E44" s="6"/>
      <c r="F44" s="6"/>
      <c r="G44" s="6"/>
      <c r="H44" s="6"/>
      <c r="I44" s="12"/>
    </row>
    <row r="45" spans="2:9" ht="24" customHeight="1">
      <c r="B45" s="11" t="s">
        <v>33</v>
      </c>
      <c r="C45" s="6" t="s">
        <v>29</v>
      </c>
      <c r="D45" s="6"/>
      <c r="E45" s="6"/>
      <c r="F45" s="6"/>
      <c r="G45" s="6"/>
      <c r="H45" s="6"/>
      <c r="I45" s="12"/>
    </row>
    <row r="46" spans="2:9" ht="23.25" customHeight="1">
      <c r="B46" s="11" t="s">
        <v>33</v>
      </c>
      <c r="C46" s="13" t="s">
        <v>38</v>
      </c>
      <c r="D46" s="13"/>
      <c r="E46" s="13"/>
      <c r="F46" s="13"/>
      <c r="G46" s="13"/>
      <c r="H46" s="13"/>
      <c r="I46" s="14"/>
    </row>
  </sheetData>
  <mergeCells count="18">
    <mergeCell ref="B2:I2"/>
    <mergeCell ref="B4:C4"/>
    <mergeCell ref="H3:I3"/>
    <mergeCell ref="B7:C7"/>
    <mergeCell ref="F4:G4"/>
    <mergeCell ref="F7:G7"/>
    <mergeCell ref="B5:C5"/>
    <mergeCell ref="F5:G5"/>
    <mergeCell ref="F6:G6"/>
    <mergeCell ref="B6:C6"/>
    <mergeCell ref="G22:H22"/>
    <mergeCell ref="G23:H23"/>
    <mergeCell ref="G24:H24"/>
    <mergeCell ref="B31:C31"/>
    <mergeCell ref="B26:C26"/>
    <mergeCell ref="H26:I26"/>
    <mergeCell ref="B27:C27"/>
    <mergeCell ref="H27:I27"/>
  </mergeCells>
  <conditionalFormatting sqref="I16:I21">
    <cfRule type="dataBar" priority="2">
      <dataBar>
        <cfvo type="min" val="0"/>
        <cfvo type="max" val="0"/>
        <color rgb="FF008AEF"/>
      </dataBar>
    </cfRule>
  </conditionalFormatting>
  <conditionalFormatting sqref="H16:H21">
    <cfRule type="dataBar" priority="1">
      <dataBar>
        <cfvo type="min" val="0"/>
        <cfvo type="max" val="0"/>
        <color rgb="FFD6007B"/>
      </dataBar>
    </cfRule>
  </conditionalFormatting>
  <pageMargins left="0.4375" right="0.16" top="0.75" bottom="0.38541666666666669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9"/>
  <sheetViews>
    <sheetView showFormulas="1" topLeftCell="A5" workbookViewId="0">
      <selection activeCell="B20" sqref="B20"/>
    </sheetView>
  </sheetViews>
  <sheetFormatPr defaultRowHeight="15"/>
  <cols>
    <col min="1" max="1" width="11.140625" customWidth="1"/>
  </cols>
  <sheetData>
    <row r="3" spans="1:8">
      <c r="B3" s="20"/>
      <c r="C3" s="21"/>
      <c r="D3" s="21"/>
      <c r="E3" s="21"/>
      <c r="F3" s="21"/>
      <c r="G3" s="21"/>
      <c r="H3" s="22"/>
    </row>
    <row r="4" spans="1:8">
      <c r="B4" s="23">
        <v>2</v>
      </c>
      <c r="C4" s="6">
        <v>8</v>
      </c>
      <c r="D4" s="6"/>
      <c r="E4" s="6"/>
      <c r="F4" s="6"/>
      <c r="G4" s="6"/>
      <c r="H4" s="24"/>
    </row>
    <row r="5" spans="1:8">
      <c r="B5" s="23"/>
      <c r="C5" s="6">
        <v>5</v>
      </c>
      <c r="D5" s="6">
        <v>8</v>
      </c>
      <c r="E5" s="6">
        <v>6</v>
      </c>
      <c r="F5" s="6"/>
      <c r="G5" s="6"/>
      <c r="H5" s="24"/>
    </row>
    <row r="6" spans="1:8">
      <c r="B6" s="23"/>
      <c r="C6" s="6"/>
      <c r="D6" s="6"/>
      <c r="E6" s="6"/>
      <c r="F6" s="6"/>
      <c r="G6" s="6"/>
      <c r="H6" s="24"/>
    </row>
    <row r="7" spans="1:8">
      <c r="B7" s="23"/>
      <c r="C7" s="6"/>
      <c r="D7" s="6"/>
      <c r="E7" s="6">
        <v>3</v>
      </c>
      <c r="F7" s="6"/>
      <c r="G7" s="6">
        <v>5</v>
      </c>
      <c r="H7" s="24"/>
    </row>
    <row r="8" spans="1:8">
      <c r="B8" s="23"/>
      <c r="C8" s="6"/>
      <c r="D8" s="6">
        <v>7</v>
      </c>
      <c r="E8" s="6"/>
      <c r="F8" s="6"/>
      <c r="G8" s="6"/>
      <c r="H8" s="24"/>
    </row>
    <row r="9" spans="1:8">
      <c r="B9" s="23"/>
      <c r="C9" s="6"/>
      <c r="D9" s="6">
        <v>2</v>
      </c>
      <c r="E9" s="6"/>
      <c r="F9" s="6">
        <v>2</v>
      </c>
      <c r="G9" s="6"/>
      <c r="H9" s="24"/>
    </row>
    <row r="10" spans="1:8">
      <c r="B10" s="23"/>
      <c r="C10" s="6"/>
      <c r="D10" s="6"/>
      <c r="E10" s="6"/>
      <c r="F10" s="6"/>
      <c r="G10" s="6">
        <v>10</v>
      </c>
      <c r="H10" s="24"/>
    </row>
    <row r="11" spans="1:8">
      <c r="B11" s="23">
        <v>2</v>
      </c>
      <c r="C11" s="6"/>
      <c r="D11" s="6"/>
      <c r="E11" s="6"/>
      <c r="F11" s="6">
        <v>5</v>
      </c>
      <c r="G11" s="6"/>
      <c r="H11" s="24"/>
    </row>
    <row r="12" spans="1:8">
      <c r="B12" s="25"/>
      <c r="C12" s="26"/>
      <c r="D12" s="26"/>
      <c r="E12" s="26"/>
      <c r="F12" s="26"/>
      <c r="G12" s="26"/>
      <c r="H12" s="27"/>
    </row>
    <row r="15" spans="1:8">
      <c r="A15" t="s">
        <v>43</v>
      </c>
      <c r="B15">
        <f>COUNT(B2:H12)</f>
        <v>13</v>
      </c>
    </row>
    <row r="16" spans="1:8">
      <c r="A16" t="s">
        <v>44</v>
      </c>
      <c r="B16">
        <f>AVERAGE(B2:H12)</f>
        <v>5</v>
      </c>
    </row>
    <row r="17" spans="1:2">
      <c r="A17" t="s">
        <v>45</v>
      </c>
      <c r="B17">
        <f>MAX(B2:H12)</f>
        <v>10</v>
      </c>
    </row>
    <row r="18" spans="1:2">
      <c r="A18" t="s">
        <v>46</v>
      </c>
      <c r="B18">
        <f>MIN(B2:H12)</f>
        <v>2</v>
      </c>
    </row>
    <row r="19" spans="1:2">
      <c r="A19" t="s">
        <v>47</v>
      </c>
      <c r="B19">
        <f>SUM(B2:H12)</f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IMG</dc:creator>
  <cp:lastModifiedBy>beli</cp:lastModifiedBy>
  <cp:lastPrinted>2012-04-02T11:44:00Z</cp:lastPrinted>
  <dcterms:created xsi:type="dcterms:W3CDTF">2011-04-13T15:23:05Z</dcterms:created>
  <dcterms:modified xsi:type="dcterms:W3CDTF">2012-04-02T15:48:17Z</dcterms:modified>
</cp:coreProperties>
</file>